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7695"/>
  </bookViews>
  <sheets>
    <sheet name="SORTED RUNS" sheetId="3" r:id="rId1"/>
    <sheet name="LIST OF RUNS" sheetId="1" r:id="rId2"/>
  </sheets>
  <definedNames>
    <definedName name="_xlnm._FilterDatabase" localSheetId="0" hidden="1">'SORTED RUNS'!$B$2:$J$163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3" l="1"/>
  <c r="G61" i="3"/>
  <c r="F62" i="3"/>
  <c r="G62" i="3"/>
  <c r="G184" i="3"/>
  <c r="F184" i="3"/>
  <c r="G180" i="3"/>
  <c r="F180" i="3"/>
  <c r="G179" i="3"/>
  <c r="F179" i="3"/>
  <c r="G178" i="3"/>
  <c r="F178" i="3"/>
  <c r="G177" i="3"/>
  <c r="F177" i="3"/>
  <c r="G176" i="3"/>
  <c r="F176" i="3"/>
  <c r="G175" i="3"/>
  <c r="F175" i="3"/>
  <c r="G171" i="3"/>
  <c r="F171" i="3"/>
  <c r="G170" i="3"/>
  <c r="F170" i="3"/>
  <c r="G169" i="3"/>
  <c r="F169" i="3"/>
  <c r="G165" i="3"/>
  <c r="F165" i="3"/>
  <c r="G164" i="3"/>
  <c r="F164" i="3"/>
  <c r="G160" i="3"/>
  <c r="F160" i="3"/>
  <c r="G159" i="3"/>
  <c r="F159" i="3"/>
  <c r="G158" i="3"/>
  <c r="F158" i="3"/>
  <c r="G157" i="3"/>
  <c r="F157" i="3"/>
  <c r="G156" i="3"/>
  <c r="F156" i="3"/>
  <c r="G152" i="3"/>
  <c r="F152" i="3"/>
  <c r="G151" i="3"/>
  <c r="F151" i="3"/>
  <c r="G150" i="3"/>
  <c r="F150" i="3"/>
  <c r="G146" i="3"/>
  <c r="F146" i="3"/>
  <c r="G145" i="3"/>
  <c r="F145" i="3"/>
  <c r="G141" i="3"/>
  <c r="F141" i="3"/>
  <c r="G140" i="3"/>
  <c r="F140" i="3"/>
  <c r="G139" i="3"/>
  <c r="F139" i="3"/>
  <c r="G138" i="3"/>
  <c r="F138" i="3"/>
  <c r="G137" i="3"/>
  <c r="F137" i="3"/>
  <c r="G133" i="3"/>
  <c r="F133" i="3"/>
  <c r="G132" i="3"/>
  <c r="F132" i="3"/>
  <c r="G128" i="3"/>
  <c r="F128" i="3"/>
  <c r="G127" i="3"/>
  <c r="F127" i="3"/>
  <c r="G123" i="3"/>
  <c r="F123" i="3"/>
  <c r="G122" i="3"/>
  <c r="F122" i="3"/>
  <c r="G121" i="3"/>
  <c r="F121" i="3"/>
  <c r="G117" i="3"/>
  <c r="F117" i="3"/>
  <c r="G116" i="3"/>
  <c r="F116" i="3"/>
  <c r="G115" i="3"/>
  <c r="F115" i="3"/>
  <c r="G114" i="3"/>
  <c r="F114" i="3"/>
  <c r="G113" i="3"/>
  <c r="F113" i="3"/>
  <c r="G112" i="3"/>
  <c r="F112" i="3"/>
  <c r="G108" i="3"/>
  <c r="F108" i="3"/>
  <c r="G107" i="3"/>
  <c r="F107" i="3"/>
  <c r="G106" i="3"/>
  <c r="F106" i="3"/>
  <c r="G105" i="3"/>
  <c r="F105" i="3"/>
  <c r="G104" i="3"/>
  <c r="F104" i="3"/>
  <c r="G103" i="3"/>
  <c r="F103" i="3"/>
  <c r="G102" i="3"/>
  <c r="F102" i="3"/>
  <c r="G98" i="3"/>
  <c r="F98" i="3"/>
  <c r="G97" i="3"/>
  <c r="F97" i="3"/>
  <c r="G93" i="3"/>
  <c r="F93" i="3"/>
  <c r="G92" i="3"/>
  <c r="F92" i="3"/>
  <c r="G91" i="3"/>
  <c r="F91" i="3"/>
  <c r="G90" i="3"/>
  <c r="F90" i="3"/>
  <c r="G89" i="3"/>
  <c r="F89" i="3"/>
  <c r="G85" i="3"/>
  <c r="F85" i="3"/>
  <c r="G84" i="3"/>
  <c r="F84" i="3"/>
  <c r="G83" i="3"/>
  <c r="F83" i="3"/>
  <c r="G82" i="3"/>
  <c r="F82" i="3"/>
  <c r="G78" i="3"/>
  <c r="F78" i="3"/>
  <c r="G77" i="3"/>
  <c r="F77" i="3"/>
  <c r="G76" i="3"/>
  <c r="F76" i="3"/>
  <c r="G74" i="3"/>
  <c r="F74" i="3"/>
  <c r="G70" i="3"/>
  <c r="F70" i="3"/>
  <c r="G69" i="3"/>
  <c r="F69" i="3"/>
  <c r="G68" i="3"/>
  <c r="F68" i="3"/>
  <c r="G64" i="3"/>
  <c r="F64" i="3"/>
  <c r="G63" i="3"/>
  <c r="F63" i="3"/>
  <c r="G57" i="3"/>
  <c r="F57" i="3"/>
  <c r="G56" i="3"/>
  <c r="F56" i="3"/>
  <c r="G55" i="3"/>
  <c r="F55" i="3"/>
  <c r="G54" i="3"/>
  <c r="F54" i="3"/>
  <c r="G53" i="3"/>
  <c r="F53" i="3"/>
  <c r="G52" i="3"/>
  <c r="F52" i="3"/>
  <c r="G51" i="3"/>
  <c r="F51" i="3"/>
  <c r="G50" i="3"/>
  <c r="F50" i="3"/>
  <c r="G46" i="3"/>
  <c r="F46" i="3"/>
  <c r="G44" i="3"/>
  <c r="F44" i="3"/>
  <c r="G43" i="3"/>
  <c r="F43" i="3"/>
  <c r="G42" i="3"/>
  <c r="F42" i="3"/>
  <c r="G41" i="3"/>
  <c r="F41" i="3"/>
  <c r="G40" i="3"/>
  <c r="F40" i="3"/>
  <c r="G36" i="3"/>
  <c r="F36" i="3"/>
  <c r="G35" i="3"/>
  <c r="F35" i="3"/>
  <c r="G34" i="3"/>
  <c r="F34" i="3"/>
  <c r="G33" i="3"/>
  <c r="F33" i="3"/>
  <c r="G32" i="3"/>
  <c r="F32" i="3"/>
  <c r="G31" i="3"/>
  <c r="F31" i="3"/>
  <c r="G27" i="3"/>
  <c r="F27" i="3"/>
  <c r="G26" i="3"/>
  <c r="F26" i="3"/>
  <c r="G25" i="3"/>
  <c r="F25" i="3"/>
  <c r="G24" i="3"/>
  <c r="F24" i="3"/>
  <c r="G23" i="3"/>
  <c r="F23" i="3"/>
  <c r="G22" i="3"/>
  <c r="F22" i="3"/>
  <c r="G18" i="3"/>
  <c r="F18" i="3"/>
  <c r="G17" i="3"/>
  <c r="F17" i="3"/>
  <c r="G16" i="3"/>
  <c r="F16" i="3"/>
  <c r="G15" i="3"/>
  <c r="F15" i="3"/>
  <c r="G14" i="3"/>
  <c r="F14" i="3"/>
  <c r="G13" i="3"/>
  <c r="F13" i="3"/>
  <c r="G9" i="3"/>
  <c r="F9" i="3"/>
  <c r="G8" i="3"/>
  <c r="F8" i="3"/>
  <c r="G7" i="3"/>
  <c r="F7" i="3"/>
  <c r="G6" i="3"/>
  <c r="F6" i="3"/>
  <c r="G5" i="3"/>
  <c r="F5" i="3"/>
  <c r="G4" i="3"/>
  <c r="F4" i="3"/>
  <c r="G3" i="3"/>
  <c r="F3" i="3"/>
  <c r="H166" i="1"/>
  <c r="G166" i="1"/>
  <c r="H157" i="1"/>
  <c r="G157" i="1"/>
  <c r="H153" i="1"/>
  <c r="G153" i="1"/>
  <c r="H146" i="1"/>
  <c r="G146" i="1"/>
  <c r="H145" i="1"/>
  <c r="G145" i="1"/>
  <c r="H158" i="1"/>
  <c r="G158" i="1"/>
  <c r="H154" i="1"/>
  <c r="G154" i="1"/>
  <c r="H152" i="1"/>
  <c r="G152" i="1"/>
  <c r="H156" i="1"/>
  <c r="G156" i="1"/>
  <c r="H165" i="1"/>
  <c r="G165" i="1"/>
  <c r="H164" i="1"/>
  <c r="G164" i="1"/>
  <c r="H155" i="1"/>
  <c r="G155" i="1"/>
  <c r="H163" i="1"/>
  <c r="G163" i="1"/>
  <c r="H151" i="1"/>
  <c r="G151" i="1"/>
  <c r="H142" i="1"/>
  <c r="G142" i="1"/>
  <c r="H141" i="1"/>
  <c r="G141" i="1"/>
  <c r="H143" i="1"/>
  <c r="G143" i="1"/>
  <c r="H140" i="1"/>
  <c r="G140" i="1"/>
  <c r="H139" i="1"/>
  <c r="G139" i="1"/>
  <c r="H144" i="1"/>
  <c r="G144" i="1"/>
  <c r="H137" i="1"/>
  <c r="G137" i="1"/>
  <c r="H136" i="1"/>
  <c r="G136" i="1"/>
  <c r="H135" i="1"/>
  <c r="G135" i="1"/>
  <c r="H134" i="1"/>
  <c r="G134" i="1"/>
  <c r="H127" i="1"/>
  <c r="G127" i="1"/>
  <c r="H128" i="1"/>
  <c r="G128" i="1"/>
  <c r="H126" i="1"/>
  <c r="G126" i="1"/>
  <c r="G48" i="1"/>
  <c r="H48" i="1"/>
  <c r="H125" i="1"/>
  <c r="G125" i="1"/>
  <c r="H124" i="1"/>
  <c r="G124" i="1"/>
  <c r="H123" i="1"/>
  <c r="G123" i="1"/>
  <c r="H122" i="1"/>
  <c r="G122" i="1"/>
  <c r="H121" i="1"/>
  <c r="G121" i="1"/>
  <c r="H120" i="1"/>
  <c r="G120" i="1"/>
  <c r="H115" i="1"/>
  <c r="G115" i="1"/>
  <c r="H114" i="1"/>
  <c r="G114" i="1"/>
  <c r="H113" i="1"/>
  <c r="G113" i="1"/>
  <c r="H112" i="1"/>
  <c r="G112" i="1"/>
  <c r="H110" i="1"/>
  <c r="G110" i="1"/>
  <c r="H109" i="1"/>
  <c r="G109" i="1"/>
  <c r="H108" i="1"/>
  <c r="G108" i="1"/>
  <c r="H103" i="1"/>
  <c r="G103" i="1"/>
  <c r="H102" i="1"/>
  <c r="G102" i="1"/>
  <c r="H101" i="1"/>
  <c r="G101" i="1"/>
  <c r="H100" i="1"/>
  <c r="G100" i="1"/>
  <c r="H99" i="1"/>
  <c r="G99" i="1"/>
  <c r="H111" i="1"/>
  <c r="G111" i="1"/>
  <c r="H98" i="1"/>
  <c r="G98" i="1"/>
  <c r="H93" i="1"/>
  <c r="G93" i="1"/>
  <c r="H91" i="1"/>
  <c r="G91" i="1"/>
  <c r="H90" i="1"/>
  <c r="G90" i="1"/>
  <c r="H89" i="1"/>
  <c r="G89" i="1"/>
  <c r="H88" i="1"/>
  <c r="G88" i="1"/>
  <c r="H92" i="1"/>
  <c r="G92" i="1"/>
  <c r="H77" i="1"/>
  <c r="G77" i="1"/>
  <c r="H82" i="1"/>
  <c r="G82" i="1"/>
  <c r="H80" i="1"/>
  <c r="G80" i="1"/>
  <c r="H79" i="1"/>
  <c r="G79" i="1"/>
  <c r="H78" i="1"/>
  <c r="G78" i="1"/>
  <c r="H76" i="1"/>
  <c r="G76" i="1"/>
  <c r="H81" i="1"/>
  <c r="G81" i="1"/>
  <c r="H75" i="1"/>
  <c r="G75" i="1"/>
  <c r="H68" i="1"/>
  <c r="G68" i="1"/>
  <c r="H67" i="1"/>
  <c r="G67" i="1"/>
  <c r="H65" i="1"/>
  <c r="G65" i="1"/>
  <c r="H69" i="1"/>
  <c r="G69" i="1"/>
  <c r="H64" i="1"/>
  <c r="G64" i="1"/>
  <c r="H63" i="1"/>
  <c r="G63" i="1"/>
  <c r="H62" i="1"/>
  <c r="G62" i="1"/>
  <c r="H61" i="1"/>
  <c r="G61" i="1"/>
  <c r="H66" i="1"/>
  <c r="G66" i="1"/>
  <c r="H55" i="1"/>
  <c r="G55" i="1"/>
  <c r="H54" i="1"/>
  <c r="G54" i="1"/>
  <c r="H53" i="1"/>
  <c r="G53" i="1"/>
  <c r="H52" i="1"/>
  <c r="G52" i="1"/>
  <c r="H51" i="1"/>
  <c r="G51" i="1"/>
  <c r="H50" i="1"/>
  <c r="G50" i="1"/>
  <c r="H47" i="1"/>
  <c r="G47" i="1"/>
  <c r="H46" i="1"/>
  <c r="G46" i="1"/>
  <c r="H45" i="1"/>
  <c r="G45" i="1"/>
  <c r="H49" i="1"/>
  <c r="G49" i="1"/>
  <c r="H43" i="1"/>
  <c r="G43" i="1"/>
  <c r="H42" i="1"/>
  <c r="G42" i="1"/>
  <c r="H41" i="1"/>
  <c r="G41" i="1"/>
  <c r="G15" i="1"/>
  <c r="H15" i="1"/>
  <c r="H35" i="1"/>
  <c r="G35" i="1"/>
  <c r="H34" i="1"/>
  <c r="G34" i="1"/>
  <c r="H32" i="1"/>
  <c r="G32" i="1"/>
  <c r="H31" i="1"/>
  <c r="G31" i="1"/>
  <c r="H29" i="1"/>
  <c r="G29" i="1"/>
  <c r="H28" i="1"/>
  <c r="G28" i="1"/>
  <c r="H27" i="1"/>
  <c r="G27" i="1"/>
  <c r="H26" i="1"/>
  <c r="G26" i="1"/>
  <c r="H25" i="1"/>
  <c r="G25" i="1"/>
  <c r="H24" i="1"/>
  <c r="G24" i="1"/>
  <c r="H23" i="1"/>
  <c r="G23" i="1"/>
  <c r="G5" i="1"/>
  <c r="H5" i="1"/>
  <c r="G6" i="1"/>
  <c r="H6" i="1"/>
  <c r="G7" i="1"/>
  <c r="H7" i="1"/>
  <c r="G8" i="1"/>
  <c r="H8" i="1"/>
  <c r="G9" i="1"/>
  <c r="H9" i="1"/>
  <c r="G10" i="1"/>
  <c r="H10" i="1"/>
  <c r="G11" i="1"/>
  <c r="H11" i="1"/>
  <c r="G12" i="1"/>
  <c r="H12" i="1"/>
  <c r="G13" i="1"/>
  <c r="H13" i="1"/>
  <c r="G16" i="1"/>
  <c r="H16" i="1"/>
  <c r="G17" i="1"/>
  <c r="H17" i="1"/>
  <c r="H4" i="1"/>
  <c r="G4" i="1"/>
</calcChain>
</file>

<file path=xl/sharedStrings.xml><?xml version="1.0" encoding="utf-8"?>
<sst xmlns="http://schemas.openxmlformats.org/spreadsheetml/2006/main" count="1810" uniqueCount="400">
  <si>
    <t>Date</t>
  </si>
  <si>
    <t>Rider</t>
  </si>
  <si>
    <t>Vehicle Name</t>
  </si>
  <si>
    <t>England</t>
  </si>
  <si>
    <t>Eivie 4.2</t>
  </si>
  <si>
    <t>Slovenia</t>
  </si>
  <si>
    <t>Beagle</t>
  </si>
  <si>
    <t>USA</t>
  </si>
  <si>
    <t>Vortex</t>
  </si>
  <si>
    <t>Canada</t>
  </si>
  <si>
    <t>Netherlands</t>
  </si>
  <si>
    <t>Dave Collins</t>
  </si>
  <si>
    <t>Eta</t>
  </si>
  <si>
    <t>Cygnus Chronos</t>
  </si>
  <si>
    <t>PulsaR</t>
  </si>
  <si>
    <t>Italy</t>
  </si>
  <si>
    <t>Natasha Morrison</t>
  </si>
  <si>
    <t>Beluga faired hand-trike</t>
  </si>
  <si>
    <t>Micro Moby</t>
  </si>
  <si>
    <t>Mon Sept 14, 2015</t>
  </si>
  <si>
    <t>Tues Sept 15, 2015</t>
  </si>
  <si>
    <t>Personal Best, wind non-legal, new rider at BM</t>
  </si>
  <si>
    <t>Qualified, BM veteran</t>
  </si>
  <si>
    <t>dropped chain, BM veteran</t>
  </si>
  <si>
    <t>Dropped chain again</t>
  </si>
  <si>
    <t>Bit slower than yesterday's run, also unfaired</t>
  </si>
  <si>
    <t>Slower than existing faired record, slower than unfaired mark set yesterday</t>
  </si>
  <si>
    <t>just slower than single rider personal best in Flying Cucumber from 2011</t>
  </si>
  <si>
    <t>2nd fastest qualifier ever on 2.5 mile course, behind Jan Marcel's 68.85 mph, 110.8 kph, Cygnus Beta, 2012</t>
  </si>
  <si>
    <t>Rider Nation</t>
  </si>
  <si>
    <t>7:45 am</t>
  </si>
  <si>
    <t>8:11 am</t>
  </si>
  <si>
    <t>8:14 am</t>
  </si>
  <si>
    <t>8:16 am</t>
  </si>
  <si>
    <t>8:17 am</t>
  </si>
  <si>
    <t>8:51 am</t>
  </si>
  <si>
    <t>8:53 am</t>
  </si>
  <si>
    <t>8:56 am</t>
  </si>
  <si>
    <t>9:18 am</t>
  </si>
  <si>
    <t>9:20 am</t>
  </si>
  <si>
    <t>9:23 am</t>
  </si>
  <si>
    <t>9:43 am</t>
  </si>
  <si>
    <t>9:47 am</t>
  </si>
  <si>
    <t>Timing by Jun Nogami, Danny Guthrie, and Brad Tuebner</t>
  </si>
  <si>
    <t>No</t>
  </si>
  <si>
    <t>Yes</t>
  </si>
  <si>
    <t>Speed 
(kph)</t>
  </si>
  <si>
    <t>Wind (ft/min)</t>
  </si>
  <si>
    <t>Speed 
(mph)</t>
  </si>
  <si>
    <t>7:44 am</t>
  </si>
  <si>
    <t>7:46 am</t>
  </si>
  <si>
    <t>8:03 am</t>
  </si>
  <si>
    <t>8:05 am</t>
  </si>
  <si>
    <t>8:29 am</t>
  </si>
  <si>
    <t>8:31 am</t>
  </si>
  <si>
    <t>8:33 am</t>
  </si>
  <si>
    <t>9:22 am</t>
  </si>
  <si>
    <t>9:26 am</t>
  </si>
  <si>
    <t>9:50 am</t>
  </si>
  <si>
    <t>9:55 am</t>
  </si>
  <si>
    <t>Completely Overzealous CO2 Trike</t>
  </si>
  <si>
    <t>ARION1</t>
  </si>
  <si>
    <t>VeloX XS</t>
  </si>
  <si>
    <t>World Human Powered Speed Challenge (WHPSC) Battle Mountain, Nevada, USA</t>
  </si>
  <si>
    <t>200 meter time 
(sec)</t>
  </si>
  <si>
    <t>Legal Wind
 (if &lt; 328)</t>
  </si>
  <si>
    <t>COMMENTS  
Unofficial by mike mowett
all records must be IHPVA approved</t>
  </si>
  <si>
    <r>
      <t>Tuesday Sept 15, 2015 Morning Qualifying</t>
    </r>
    <r>
      <rPr>
        <b/>
        <sz val="11"/>
        <color theme="1"/>
        <rFont val="Arial"/>
        <family val="2"/>
      </rPr>
      <t xml:space="preserve"> </t>
    </r>
    <r>
      <rPr>
        <sz val="11"/>
        <color theme="1"/>
        <rFont val="Arial"/>
        <family val="2"/>
      </rPr>
      <t> </t>
    </r>
    <r>
      <rPr>
        <b/>
        <sz val="11"/>
        <color theme="1"/>
        <rFont val="Arial"/>
        <family val="2"/>
      </rPr>
      <t>(2.5 mile course)</t>
    </r>
  </si>
  <si>
    <r>
      <t>Monday Sept 14, 2015 Morning Qualifying</t>
    </r>
    <r>
      <rPr>
        <b/>
        <sz val="11"/>
        <color theme="1"/>
        <rFont val="Arial"/>
        <family val="2"/>
      </rPr>
      <t xml:space="preserve"> </t>
    </r>
    <r>
      <rPr>
        <sz val="11"/>
        <color theme="1"/>
        <rFont val="Arial"/>
        <family val="2"/>
      </rPr>
      <t> </t>
    </r>
    <r>
      <rPr>
        <b/>
        <sz val="11"/>
        <color theme="1"/>
        <rFont val="Arial"/>
        <family val="2"/>
      </rPr>
      <t>(2.5 mile course)</t>
    </r>
  </si>
  <si>
    <r>
      <t>Tuesday Sept 15, 2015 Morning Speed Runs</t>
    </r>
    <r>
      <rPr>
        <sz val="11"/>
        <color theme="1"/>
        <rFont val="Arial"/>
        <family val="2"/>
      </rPr>
      <t> </t>
    </r>
    <r>
      <rPr>
        <b/>
        <sz val="11"/>
        <color theme="1"/>
        <rFont val="Arial"/>
        <family val="2"/>
      </rPr>
      <t>(5 mile course)</t>
    </r>
  </si>
  <si>
    <t>Mechanical problems, lost chain after two miles, coasted three miles to traps</t>
  </si>
  <si>
    <t>M5 highracer (unfaired)</t>
  </si>
  <si>
    <t>Personal best, 4th person in history over 80 mph, wind non-legal with strong 11 mph tailwind, 6th fastest run ever, 2nd Canadian over 80 mph</t>
  </si>
  <si>
    <t>WORLD RECORD (IHPVA) - Junior Trike (Multitrack), legal wind. Old record 46.07 mph, 74.14 kph Mackie Martin, age 18, 2005, w/ legal wind. Old best 51.79 mph, 83.35 kph Mackie Martin age 17, 2004, non-legal wind, both in Easy Racer TriRush not: wind 276 reported incorrect on recumbents.com, was 267 ft/min</t>
  </si>
  <si>
    <t>WORLD RECORD (IHPVA) - Women's Multitrack, legal wind, old record 51.84 mph, 83.43 kph Rachel Hall, Allegro II, 1985, Colorado in pursuit of DuPont Prize</t>
  </si>
  <si>
    <t>Red Lightning hand-trike (unfaired)</t>
  </si>
  <si>
    <t>Launch Time</t>
  </si>
  <si>
    <r>
      <t>Wednesday Sept 16, 2015 Morning Qualifying</t>
    </r>
    <r>
      <rPr>
        <b/>
        <sz val="11"/>
        <color theme="1"/>
        <rFont val="Arial"/>
        <family val="2"/>
      </rPr>
      <t xml:space="preserve"> </t>
    </r>
    <r>
      <rPr>
        <sz val="11"/>
        <color theme="1"/>
        <rFont val="Arial"/>
        <family val="2"/>
      </rPr>
      <t> </t>
    </r>
    <r>
      <rPr>
        <b/>
        <sz val="11"/>
        <color theme="1"/>
        <rFont val="Arial"/>
        <family val="2"/>
      </rPr>
      <t>(2.5 mile course)</t>
    </r>
  </si>
  <si>
    <t>Wed Sept 16, 2015</t>
  </si>
  <si>
    <t>Robert Braam</t>
  </si>
  <si>
    <t>VeloX V</t>
  </si>
  <si>
    <t>Bluenose</t>
  </si>
  <si>
    <t>Lieske Yntema</t>
  </si>
  <si>
    <t>no time</t>
  </si>
  <si>
    <t>high</t>
  </si>
  <si>
    <t>9:28 am</t>
  </si>
  <si>
    <t>WORLD RECORD (IHPVA) - unfaired or faired female hand-cycle, legal wind, new rider at BM. Old record: 21.39 mph, 34.43 kph, Tracy Miller, Chariot, GM Mesa Proving Grounds, 1992</t>
  </si>
  <si>
    <t>QUALIFYING RECORD - fastest ever qualifier speed on 2.5 mile course, wind non-legal, Old best Jan Marcel's 68.85 mph, 110.8 kph, Cygnus Beta, 2012, also 2.5 mile course, also wind non-legal</t>
  </si>
  <si>
    <t>Good run, first without chain issues, below personal best, wind non-legal</t>
  </si>
  <si>
    <t>Qualified, New rider at BM, wet conditions, slower than her low-altitude 53.25, 85.70 kph best at Dekra earns 50 mph with legal wind</t>
  </si>
  <si>
    <t>BM Veteran, best of 76.5 mph in Bluenose from 2013, Qualified, rode with replacement plastic hatch</t>
  </si>
  <si>
    <r>
      <t>Thursday Sept 17, 2015 Morning Speed Runs</t>
    </r>
    <r>
      <rPr>
        <b/>
        <sz val="11"/>
        <color theme="1"/>
        <rFont val="Arial"/>
        <family val="2"/>
      </rPr>
      <t xml:space="preserve"> </t>
    </r>
    <r>
      <rPr>
        <sz val="11"/>
        <color theme="1"/>
        <rFont val="Arial"/>
        <family val="2"/>
      </rPr>
      <t> </t>
    </r>
    <r>
      <rPr>
        <b/>
        <sz val="11"/>
        <color theme="1"/>
        <rFont val="Arial"/>
        <family val="2"/>
      </rPr>
      <t>(5.0 mile course)</t>
    </r>
  </si>
  <si>
    <r>
      <t>Thursday Sept 17, 2015 Morning Qualifying Runs</t>
    </r>
    <r>
      <rPr>
        <b/>
        <sz val="11"/>
        <color theme="1"/>
        <rFont val="Arial"/>
        <family val="2"/>
      </rPr>
      <t xml:space="preserve"> </t>
    </r>
    <r>
      <rPr>
        <sz val="11"/>
        <color theme="1"/>
        <rFont val="Arial"/>
        <family val="2"/>
      </rPr>
      <t> </t>
    </r>
    <r>
      <rPr>
        <b/>
        <sz val="11"/>
        <color theme="1"/>
        <rFont val="Arial"/>
        <family val="2"/>
      </rPr>
      <t>(2.5 mile course)</t>
    </r>
  </si>
  <si>
    <t>Thurs Sept 17, 2015</t>
  </si>
  <si>
    <t>Teagan Patterson</t>
  </si>
  <si>
    <t>Seiran</t>
  </si>
  <si>
    <t>Jun Nogami</t>
  </si>
  <si>
    <t>9:38 am</t>
  </si>
  <si>
    <t>8:58 am</t>
  </si>
  <si>
    <r>
      <t>Wednesday Sept 16, 2015 Evening Speed Runs</t>
    </r>
    <r>
      <rPr>
        <b/>
        <sz val="11"/>
        <color theme="1"/>
        <rFont val="Arial"/>
        <family val="2"/>
      </rPr>
      <t xml:space="preserve"> </t>
    </r>
    <r>
      <rPr>
        <sz val="11"/>
        <color theme="1"/>
        <rFont val="Arial"/>
        <family val="2"/>
      </rPr>
      <t> </t>
    </r>
    <r>
      <rPr>
        <b/>
        <sz val="11"/>
        <color theme="1"/>
        <rFont val="Arial"/>
        <family val="2"/>
      </rPr>
      <t>(5.0 mile course)</t>
    </r>
  </si>
  <si>
    <t>5:52 pm</t>
  </si>
  <si>
    <t>5:55 pm</t>
  </si>
  <si>
    <t>5:59 pm</t>
  </si>
  <si>
    <t>6:26 pm</t>
  </si>
  <si>
    <t>6:29 pm</t>
  </si>
  <si>
    <t>6:31 pm</t>
  </si>
  <si>
    <t>6:32 pm</t>
  </si>
  <si>
    <t>6:55 pm</t>
  </si>
  <si>
    <t>6:57 pm</t>
  </si>
  <si>
    <t>6:59 pm</t>
  </si>
  <si>
    <t>7:01 pm</t>
  </si>
  <si>
    <t>Personal Best for Larry in a Single-Rider machine (he's gone 71.6 mph in tandem), slightly slower than the unofficial 66 to 68 mph achieved yesterday untimed</t>
  </si>
  <si>
    <t>Reportably went 65 mph mid-course, but then slowed before traps. Slower than his world-record of 53.4 mph 85.95 kph set in Qualifying on Monday.</t>
  </si>
  <si>
    <t>Experienced camera problems and slowed down</t>
  </si>
  <si>
    <t>Slower than personal best of 76.5 mph in Bluenose in 2013</t>
  </si>
  <si>
    <t>Experienced chain problems after two miles and coasted three miles to traps.</t>
  </si>
  <si>
    <t>Just slower than 76 mph run yesterday morning, still below personal bests</t>
  </si>
  <si>
    <t>Slower than personal best of 70.8 mph, 114 kph set in same bike last year</t>
  </si>
  <si>
    <t>7:22 am</t>
  </si>
  <si>
    <t>7:26 am</t>
  </si>
  <si>
    <t>7:53 am</t>
  </si>
  <si>
    <t>7:56 am</t>
  </si>
  <si>
    <t>8:30 am</t>
  </si>
  <si>
    <t>8:36 am</t>
  </si>
  <si>
    <t>8:40 am</t>
  </si>
  <si>
    <t>England/British NATIONAL RECORD, betters Rob English's 67.37 mph, 108.42 kph record set in Mango in 2002.</t>
  </si>
  <si>
    <t>Italian NATIONAL RECORD, best recorded speed ever by Italian athlete, better than Francesco Moser's unofficial best of 85 kph in a streamlined machine and Gallo's best runs earlier in the week.</t>
  </si>
  <si>
    <t>9:24 am</t>
  </si>
  <si>
    <t>9:19 am</t>
  </si>
  <si>
    <t>9:46 am</t>
  </si>
  <si>
    <t>9:53 am</t>
  </si>
  <si>
    <t>PERSONAL BEST, first-time rider at BM, long-time timing official &amp; volunteer.  Becomes 2nd fastest Canadian-ever on Multitrack vehicle, (Sam Whittingham (age 20) record: 52.82 mph, 85.01 kph, 1992 IHPSC speed championships low-altitude Varna Torso II). Jun, age 55, could join small group of riders to go over 50 mph, at age 50+</t>
  </si>
  <si>
    <t>PERSONAL BEST, Professor and Lecturer at Plymouth University which designed and built the Beluga</t>
  </si>
  <si>
    <t>Consistent fast run, again over 75 mph looking for faster tires, in cool morning conditions</t>
  </si>
  <si>
    <t>just 0.3 mph below personal best set yesterday, Again wind-legal.  Already earned a 60 mph hat, in cool morning conditions</t>
  </si>
  <si>
    <t>Slightly slower than yesterday, still slower than personal best of 76.5 mph in Bluenose in 2013</t>
  </si>
  <si>
    <t>PERSONAL BEST, becomes 7th fastest female in the world.  Successful result for just finished bicycle, built after delays (and parts stolen while traveling to event), and long-building sessions and little sleep for the team in past four days. Old best: 52.55 mph 84.57 kph in Larry Lem's Beluga from last year's.  Passes Amanda Chu (55.8 mph) and Lieske Yntema (53.9 mph) yesterday on the fastest female list.  Vehicle has tire rub and can go faster</t>
  </si>
  <si>
    <t>WORLD RECORD (IHPVA)- Junior Men's Multitrack (Trike), exceeds his record from Monday qualifying, timed sprint phase better, PERSONAL BEST, faster than Norus run from 2013 at age 14</t>
  </si>
  <si>
    <r>
      <rPr>
        <sz val="16"/>
        <color theme="1"/>
        <rFont val="Calibri"/>
        <family val="2"/>
        <scheme val="minor"/>
      </rPr>
      <t>WORLD RECORD!  (IHPVA)</t>
    </r>
    <r>
      <rPr>
        <sz val="11"/>
        <color theme="1"/>
        <rFont val="Calibri"/>
        <family val="2"/>
        <scheme val="minor"/>
      </rPr>
      <t xml:space="preserve">
Overall fastest a human has ever gone under their own power.  Exceeds former records: Sebastiaan Bowier's (83.13 mph, 133.78 kph) of Human Power Team Delft, VeloX III, 2013 and Sam Whittingham's (82.82 mph, 133.28 kph), Georgi Georgiev Varna Tempest 2009 by a good margin. Canadian NATIONAL RECORD (returning world record to Canada). STUDENT-TEAM BUILT RECORD.  Result of six years of incremental speed-bike improvements by team of engineers graduated from University of Toronto, achieved on a cool morning, wind speed 0.74 m/s within 1.66 m/s max allowed.  Reichert is 33 years with PhD, piloted world's first human powered ornithopter (2010) and pedaled human powered Sikorsky prize winning helicopter (2013).</t>
    </r>
  </si>
  <si>
    <t>WORLD RECORD - for 600 meter / 200 meter flying start event, Women's Hand-cycle.  Does not exceed her record set in Qualifying on the longer course</t>
  </si>
  <si>
    <t>PERSONAL BEST, wind-legal, earns 50 mph hat, seeking entry into evening session</t>
  </si>
  <si>
    <t>PERSONAL BEST, Just below Junior Age 11-under world record of 29.62 mph, Qualified, new rider at BM</t>
  </si>
  <si>
    <t>PERSONAL BEST, earns 60 mph hat with legal wind</t>
  </si>
  <si>
    <t>PERSONAL BEST, for Tom in a Single-Rider machine (he's gone 73.1 mph in tandem for the world record)</t>
  </si>
  <si>
    <t>Slower than morning qualifying run, vehicle may have been slowed by GoPro camera mounted on top of it</t>
  </si>
  <si>
    <t>Second run after amazing world record in morning session.  Still the 6th fastest run in history.  Matches Sam Whittingham's feat of going at least three times over 80 mph in the same week, and over 80 mph twice in one day</t>
  </si>
  <si>
    <t>WORLD RECORD (IHPVA) - Women's Multitrack, legal wind, breaking her old record 51.91 mph, 83.56 kph set Tuesday in Qualifying on the short course</t>
  </si>
  <si>
    <r>
      <t>Thursday Sept 17, 2015 Evening Speed Runs</t>
    </r>
    <r>
      <rPr>
        <b/>
        <sz val="11"/>
        <color theme="1"/>
        <rFont val="Arial"/>
        <family val="2"/>
      </rPr>
      <t xml:space="preserve"> </t>
    </r>
    <r>
      <rPr>
        <sz val="11"/>
        <color theme="1"/>
        <rFont val="Arial"/>
        <family val="2"/>
      </rPr>
      <t> </t>
    </r>
    <r>
      <rPr>
        <b/>
        <sz val="11"/>
        <color theme="1"/>
        <rFont val="Arial"/>
        <family val="2"/>
      </rPr>
      <t>(5.0 mile course)</t>
    </r>
  </si>
  <si>
    <t>Significantly slower than morning run (and Italian National Best) of 68.3 mph, 110 kph, winds were non-legal</t>
  </si>
  <si>
    <t>Becomes the 2nd fastest rider at the 2015 WHPSC, passing Jan-Marcel's best mark.  2nd fastest run ever, but fastest with Legal wind, after a day of "no special expectations" according to Damjan's post, was grateful for low wind</t>
  </si>
  <si>
    <t>Had mechanical problems.  Trying for the women's 600/200 meter record of 37.04 mph set in a streamlined faired machine.</t>
  </si>
  <si>
    <t>PERSONAL BEST, legal wind, earns 55 mph hat, her second personal best of the day, similar to a pattern she had last year - each run she improved. Remains as 7th fastest female in history</t>
  </si>
  <si>
    <r>
      <t>Friday Sept 18, 2015 Morning Qualifying</t>
    </r>
    <r>
      <rPr>
        <b/>
        <sz val="11"/>
        <color theme="1"/>
        <rFont val="Arial"/>
        <family val="2"/>
      </rPr>
      <t xml:space="preserve"> </t>
    </r>
    <r>
      <rPr>
        <sz val="11"/>
        <color theme="1"/>
        <rFont val="Arial"/>
        <family val="2"/>
      </rPr>
      <t> </t>
    </r>
    <r>
      <rPr>
        <b/>
        <sz val="11"/>
        <color theme="1"/>
        <rFont val="Arial"/>
        <family val="2"/>
      </rPr>
      <t>(2.5 mile course)</t>
    </r>
  </si>
  <si>
    <r>
      <t>Friday Sept 18, 2015 Morning Speed Runs</t>
    </r>
    <r>
      <rPr>
        <b/>
        <sz val="11"/>
        <color theme="1"/>
        <rFont val="Arial"/>
        <family val="2"/>
      </rPr>
      <t xml:space="preserve"> </t>
    </r>
    <r>
      <rPr>
        <sz val="11"/>
        <color theme="1"/>
        <rFont val="Arial"/>
        <family val="2"/>
      </rPr>
      <t> </t>
    </r>
    <r>
      <rPr>
        <b/>
        <sz val="11"/>
        <color theme="1"/>
        <rFont val="Arial"/>
        <family val="2"/>
      </rPr>
      <t>(5.0 mile course)</t>
    </r>
  </si>
  <si>
    <t>Friday Sept 18, 2015</t>
  </si>
  <si>
    <t>Slower than yesterday, but with legal wind</t>
  </si>
  <si>
    <t>Just slower than World Record (24.72 mph, 39.78 kph) set Monday</t>
  </si>
  <si>
    <t>7:34 am</t>
  </si>
  <si>
    <t>8:02 am</t>
  </si>
  <si>
    <t>8:06 am</t>
  </si>
  <si>
    <t>2nd fastest run of the week, fastest wind-legal thus far.  Trying for 33.55 mph 54.00 kph WRRA unfaired record of Ellen van Vugt</t>
  </si>
  <si>
    <t>8:07 am</t>
  </si>
  <si>
    <t>7:28 am</t>
  </si>
  <si>
    <t>7:32 am</t>
  </si>
  <si>
    <t>8:38 am</t>
  </si>
  <si>
    <t>8:43 am</t>
  </si>
  <si>
    <t>8:44 am</t>
  </si>
  <si>
    <t>3 thousands of a second slower than yesterdays personal best, but this time wind-legal.  Earns a 65 mph, but already has a 70 mph hat from Tandem world record</t>
  </si>
  <si>
    <t>PERSONAL BEST, better than 60.57 mph, 97.48 kph set Wednesday which already earned him a 60 mph hat.</t>
  </si>
  <si>
    <t>PERSONAL BEST, remains 8th fastest female behind Teagan, better than her 53.90 mph 86.7 kph set Wednesday.  Earns 55 mph hat</t>
  </si>
  <si>
    <t>9:15 am</t>
  </si>
  <si>
    <t>Just slower than his Personal Best of 68.3 mph, 110 kph, 2nd fastest run of the week</t>
  </si>
  <si>
    <t>Slower than his Personal Best and World Record 57.92 mph, 93.22 kph set yesterday, but his 2nd fastest run of the week</t>
  </si>
  <si>
    <t>9:17 am</t>
  </si>
  <si>
    <t>Slower than his Personal Best of 63.23 mph, 101.75 kph, 2nd fastest run of the week, but winds were non-legal</t>
  </si>
  <si>
    <t>9:41 am</t>
  </si>
  <si>
    <t>9:44 am</t>
  </si>
  <si>
    <t>PERSONAL BEST, improving 33 thousandths of a second, wind-non legal</t>
  </si>
  <si>
    <t>Well below his personal best and British record of 69.73 mph, 112.22 kph set yesterday</t>
  </si>
  <si>
    <t>WORLD RECORD (IHPVA) Junior Female Age 12 - 14 years old, no previous record</t>
  </si>
  <si>
    <t>PERSONAL BEST, exceeds best set on Wednesday, Comes with 1/2 mph of going 50 mph (and earning 50 mph hat) at Age 55.  Remains 2nd fastest Canadian-ever on Multitrack vehicle.  May have had to pass crashed rider, slowing down.</t>
  </si>
  <si>
    <t>Red Lightning hand-trike w tailcone</t>
  </si>
  <si>
    <t>Slower than morning qualifying run, vehicle may have been slowed by GoPro camera mounted on top of it, first run in evening session</t>
  </si>
  <si>
    <r>
      <t>Friday Sept 18, 2015 Evening Speed Runs</t>
    </r>
    <r>
      <rPr>
        <b/>
        <sz val="11"/>
        <color theme="1"/>
        <rFont val="Arial"/>
        <family val="2"/>
      </rPr>
      <t xml:space="preserve"> </t>
    </r>
    <r>
      <rPr>
        <sz val="11"/>
        <color theme="1"/>
        <rFont val="Arial"/>
        <family val="2"/>
      </rPr>
      <t> </t>
    </r>
    <r>
      <rPr>
        <b/>
        <sz val="11"/>
        <color theme="1"/>
        <rFont val="Arial"/>
        <family val="2"/>
      </rPr>
      <t>(5.0 mile course)</t>
    </r>
  </si>
  <si>
    <r>
      <rPr>
        <sz val="14"/>
        <color theme="1"/>
        <rFont val="Calibri"/>
        <family val="2"/>
        <scheme val="minor"/>
      </rPr>
      <t>WORLD RECORD (IHPVA)</t>
    </r>
    <r>
      <rPr>
        <sz val="11"/>
        <color theme="1"/>
        <rFont val="Calibri"/>
        <family val="2"/>
        <scheme val="minor"/>
      </rPr>
      <t xml:space="preserve"> - Again resets record, 2nd time in two days, second time over 85 mph, only person in the world to do so.  Canadian and Team records. Joins fellow Canadian Sam Whittingham as the only human to break the overall record more than once at same WHPSC event</t>
    </r>
  </si>
  <si>
    <t>5:37 pm</t>
  </si>
  <si>
    <t>5:40 pm</t>
  </si>
  <si>
    <t>6:05 pm</t>
  </si>
  <si>
    <t>6:09 pm</t>
  </si>
  <si>
    <t>6:14 pm</t>
  </si>
  <si>
    <t>6:48 pm</t>
  </si>
  <si>
    <t>6:51 pm</t>
  </si>
  <si>
    <t>6:52 pm</t>
  </si>
  <si>
    <t>6:53 pm</t>
  </si>
  <si>
    <t>PERSONAL BEST, 2nd of the day, going 2.1 mph faster than in morning session</t>
  </si>
  <si>
    <t>PERSONAL BEST, his third of the week, improved by 1.2 mph. Still has a 73.1 mph best in a tandem.  Getting closer to earning 65 mph in Single rider machine</t>
  </si>
  <si>
    <t>VeloX S2</t>
  </si>
  <si>
    <t>His 2nd fastest of the week, Just slower than 79.1 mph achieved yesterday, but long-delay at start due to course traffic may have caused him overheating</t>
  </si>
  <si>
    <t>ITALIAN NATIONAL RECORD, goes over 70 mph becoming the 32nd person in the world do so (including tandem riders), earns 70 mph hat with wind-legal run</t>
  </si>
  <si>
    <t>Slower than his previous runs</t>
  </si>
  <si>
    <t>2nd run of the morning, and faster than first run, but still just slower than World Record (24.72 mph, 39.78 kph) set Monday, 3 hundredths of a second slower than here world record</t>
  </si>
  <si>
    <t xml:space="preserve">PERSONAL BEST, legal wind, earns 60 mph hat, Remains as 7th fastest female in history. Becomes 70th fastest person in history on All-Time list. Her 3rd best of the event, similar to a pattern last year - each run she improved. </t>
  </si>
  <si>
    <t>Her fastest run of the week: Just below her Personal bests of 70.8 mph, 114.0 kph set last year</t>
  </si>
  <si>
    <r>
      <t>Saturday Sept 19, 2015 Morning Speed Runs</t>
    </r>
    <r>
      <rPr>
        <b/>
        <sz val="11"/>
        <color theme="1"/>
        <rFont val="Arial"/>
        <family val="2"/>
      </rPr>
      <t xml:space="preserve"> </t>
    </r>
    <r>
      <rPr>
        <sz val="11"/>
        <color theme="1"/>
        <rFont val="Arial"/>
        <family val="2"/>
      </rPr>
      <t> </t>
    </r>
    <r>
      <rPr>
        <b/>
        <sz val="11"/>
        <color theme="1"/>
        <rFont val="Arial"/>
        <family val="2"/>
      </rPr>
      <t>(5.0 mile course)</t>
    </r>
  </si>
  <si>
    <t>Adam Kyte</t>
  </si>
  <si>
    <t>Saturday Sept 19, 2015</t>
  </si>
  <si>
    <r>
      <t>Saturday Sept 19, 2015 Morning Qualifying</t>
    </r>
    <r>
      <rPr>
        <b/>
        <sz val="11"/>
        <color theme="1"/>
        <rFont val="Arial"/>
        <family val="2"/>
      </rPr>
      <t xml:space="preserve"> </t>
    </r>
    <r>
      <rPr>
        <sz val="11"/>
        <color theme="1"/>
        <rFont val="Arial"/>
        <family val="2"/>
      </rPr>
      <t> </t>
    </r>
    <r>
      <rPr>
        <b/>
        <sz val="11"/>
        <color theme="1"/>
        <rFont val="Arial"/>
        <family val="2"/>
      </rPr>
      <t>(2.5 mile course)</t>
    </r>
  </si>
  <si>
    <t>Sherry Shi</t>
  </si>
  <si>
    <t>His fastest of the week, Just faster than 76.0 mph run on Tuesday, still below his personal bests</t>
  </si>
  <si>
    <t>7:30 am</t>
  </si>
  <si>
    <t>8:09 am</t>
  </si>
  <si>
    <t>8:54 am</t>
  </si>
  <si>
    <t>Red Lightning hand-trike</t>
  </si>
  <si>
    <t>9:49 am</t>
  </si>
  <si>
    <t>WORLD BEST for Age 11-under Junior Girl, wind non-legal (barely over limit), significant improvement to existing best mark</t>
  </si>
  <si>
    <t>Below Personal Best set earlier in the week</t>
  </si>
  <si>
    <t>Just below personal best, but fastest Legal Wind run of the week</t>
  </si>
  <si>
    <t>Slower than Personal Best</t>
  </si>
  <si>
    <t>Below Bests with legal wind and non-legal wind, set earlier in week</t>
  </si>
  <si>
    <t>Below her personal best, wind barely over the limit, would have been a new record</t>
  </si>
  <si>
    <t>WORLD RECORD (IHPVA) Junior Girls Age 11 years &amp; under.  2nd run of the day, slower than her first run.  Old record: Michelle M Malewicki (8 years old) 29.62 mph, 47.67 kph, Mini Micro Missile 1979 IHPSC speed championships, low altitude, Ontario, CA</t>
  </si>
  <si>
    <t>PERSONAL BEST, becomes 11th fastest lady in the World. Qualified after multiple tries, first-time rider at BM, earns 50 MPH Hat with wind-legal run</t>
  </si>
  <si>
    <t>PERSONAL BEST, wind non-legal, already earned a 50 mph hat</t>
  </si>
  <si>
    <t>PERSONAL BEST, significantly faster than 51.5 mph set earlier in the week, over 55 mph but won't earn a hat because wind non-legal</t>
  </si>
  <si>
    <t>6:45 pm</t>
  </si>
  <si>
    <t>6:24 pm</t>
  </si>
  <si>
    <t>6:50 pm</t>
  </si>
  <si>
    <t>8:00 am</t>
  </si>
  <si>
    <t>9:57 am</t>
  </si>
  <si>
    <t>timing by Jun Nogami, Danny Guthrie, and Michele Hammersmark</t>
  </si>
  <si>
    <t>5:39 pm</t>
  </si>
  <si>
    <t>5:42 pm</t>
  </si>
  <si>
    <t>5:44 pm</t>
  </si>
  <si>
    <t>5:46 pm</t>
  </si>
  <si>
    <t>6:16 pm</t>
  </si>
  <si>
    <t>6:18 pm</t>
  </si>
  <si>
    <t>6:20 pm</t>
  </si>
  <si>
    <t>PERSONAL BEST, just slightly what he ran earlier in the week, but this time wind legal, so makes up for disappointment of not earning a hat earlier in week, earns 55 MPH HAT. Success for first-time rider at BM</t>
  </si>
  <si>
    <t>Her fastest run of the week, Did not break 70 mph, like the past two years, but very close, finishes the competition as the fastest lady.</t>
  </si>
  <si>
    <t>6:21 pm</t>
  </si>
  <si>
    <t>His 3rd fastest of 7 runs during the week, finishes the week as the Junior Multitrack Men's record holder.  Did not break the overall Junior Men's record of Mackie Martin set in a 2-wheeled machine</t>
  </si>
  <si>
    <t>6:41 pm</t>
  </si>
  <si>
    <t>6:43 pm</t>
  </si>
  <si>
    <t>6:47 pm</t>
  </si>
  <si>
    <t>His fastest run of the week, still below his personal bests of previous years.  Finishes as the 3rd fastest person at the 2015 competition.</t>
  </si>
  <si>
    <t>PERSONAL BEST, 5th person to go over 80 MPH, Success after 12 years to achieve 80 mph! just edged over 80 mph, last year as just under!  Legal Wind,  Still the world's fastest individual builder rider, Crashed at bridge after run, ok.  SLOVENIA NATIONAL RECORD</t>
  </si>
  <si>
    <t>PERSONAL BEST, ITALIAN NATIONAL RECORD (again), improving from 70 mph run earlier in week, finishes competition as 24th fastest in history, and makes Team Policumbent the 5th fastest student team, an enormous success for a first-year vehicle</t>
  </si>
  <si>
    <t>PERSONAL BEST (no-tandem), earns 65 MPH with legal wind.  Enormous success for talented individual builder, his fastest individual vehicle creation yet, finished event as 35th fastest overall on single rider list</t>
  </si>
  <si>
    <t>PERSONAL BEST, 33 person to go over 70 MPH, briefly the 29th fastest in the world (passing Andrea and Ken), and BRITISH NATIONAL RECORD (broken later by Ken Buckley), finishes event as 31 fastest in the world, earns 70 MPH hat, success for first-year vehicle, after repairs to vehicle</t>
  </si>
  <si>
    <t>PERSONAL BEST, earns 65 MPH HAT, enormous success for first-year vehicle, finished during week after set-backs, moves to 6th on Fastest Female List Improved her personal best every run fitting for "Team Ascension", finishes event as 45th fastest individual rider in the world. 2nd fastest female at event. would have equaled World Record in 1992.</t>
  </si>
  <si>
    <r>
      <t>Saturday Sept 19, 2015 Evening Speed Runs</t>
    </r>
    <r>
      <rPr>
        <b/>
        <sz val="11"/>
        <color theme="1"/>
        <rFont val="Arial"/>
        <family val="2"/>
      </rPr>
      <t xml:space="preserve"> (5.0 mile course)  Heat 3</t>
    </r>
  </si>
  <si>
    <r>
      <t>Saturday Sept 19, 2015 Evening Speed Runs</t>
    </r>
    <r>
      <rPr>
        <b/>
        <sz val="11"/>
        <color theme="1"/>
        <rFont val="Arial"/>
        <family val="2"/>
      </rPr>
      <t xml:space="preserve"> (5.0 mile course) Heat 1 and 2</t>
    </r>
  </si>
  <si>
    <r>
      <rPr>
        <sz val="16"/>
        <color theme="1"/>
        <rFont val="Calibri"/>
        <family val="2"/>
        <scheme val="minor"/>
      </rPr>
      <t>WORLD RECORD (IHPVA)</t>
    </r>
    <r>
      <rPr>
        <sz val="11"/>
        <color theme="1"/>
        <rFont val="Calibri"/>
        <family val="2"/>
        <scheme val="minor"/>
      </rPr>
      <t xml:space="preserve"> 
3rd of the week, Incredible Achievements from Team AeroVelo, now have 3 fastest runs in history, all over 85 mph, came very close to goal of 140 kph. Their achievements have rewritten the record book as to what is possible with human power. Compared to first IHPVA record set in 1974 (43.02 mph, 69.23 kph), there records are now twice as fast.</t>
    </r>
  </si>
  <si>
    <t>PERSONAL BEST, becomes 10th fastest lady in the World. Second best of the day, earns 55 MPH Hat with wind-legal run, just behind Amanda Chu's 55.8 mph on all-time list.  Also she becomes the second fastest female-student rider behind Amanda, and 3rd fastest female-Canadian rider.</t>
  </si>
  <si>
    <t>PERSONAL BEST, BRITISH (ENGLAND) NATIONAL RECORD, earns 75 MPH HAT, (just barely edging over 75 mph!) 2nd team rider of day (after Dave Collins) to improve his personal best and British record, becomes the 16th fastest rider in the world, makes University of Liverpool the 4th fastest student-team (edging past Andrea Gallo and Team Policumbent's run earlier), an enormous success for a first-year vehicle, Finishes as the 4th fastest person at the 2015 competition.</t>
  </si>
  <si>
    <t>Saturday Sept 19, 2015 Evening Speed Runs 
(5.0 mile course)</t>
  </si>
  <si>
    <t>Friday Sept 18, 2015 Evening Speed Runs 
(5.0 mile course)</t>
  </si>
  <si>
    <t>Thursday Sept 17, 2015 Morning Speed Runs 
(5.0 mile course)</t>
  </si>
  <si>
    <t>Thursday Sept 17, 2015 
Evening Speed Runs 
(5.0 mile course)</t>
  </si>
  <si>
    <t>Monday Sept 14, 2015 
Morning Qualifying 
(2.5 mile course)</t>
  </si>
  <si>
    <t>Saturday Sept 19, 2015 
Morning Qualifying Runs 
(2.5 mile course)</t>
  </si>
  <si>
    <t>Saturday Sept 19, 2015 
Evening Speed Runs 
(5.0 mile course)</t>
  </si>
  <si>
    <t>Friday Sept 18, 2015 
Evening Speed Runs 
(5.0 mile course)</t>
  </si>
  <si>
    <t>Date, 
Session, 
Course</t>
  </si>
  <si>
    <t>Thursday Sept 17, 2015 
Morning Speed Runs 
(5.0 mile course)</t>
  </si>
  <si>
    <t>Monday Sept 14, 2015 
Morning Qualifying 
(2.5 mile course)</t>
  </si>
  <si>
    <t>Wednesday Sept 16, 2015 
Evening Speed Runs 
(5.0 mile course)</t>
  </si>
  <si>
    <t>Tuesday Sept 15, 2015 
Morning Qualifying 
(2.5 mile course)</t>
  </si>
  <si>
    <t>Saturday Sept 19, 2015 
Morning Speed Runs 
(5.0 mile course)</t>
  </si>
  <si>
    <t>Friday Sept 18, 2015 
Morning Speed Runs 
(5.0 mile course)</t>
  </si>
  <si>
    <t>Wednesday Sept 16, 2015 
Morning Qualifying 
(2.5 mile course)</t>
  </si>
  <si>
    <t>Thursday Sept 17, 2015 
Morning Qualifying Runs 
(2.5 mile course)</t>
  </si>
  <si>
    <t>Friday Sept 18, 2015 
Morning Qualifying Runs 
(2.5 mile course)</t>
  </si>
  <si>
    <t>QUALIFYING RUN RECORD - fastest ever qualifier speed on 2.5 mile course, wind non-legal, Old best Jan Marcel's 68.85 mph, 110.8 kph, Cygnus Beta, 2012, also 2.5 mile course, also wind non-legal</t>
  </si>
  <si>
    <t>PERSONAL BEST, (non-tandem) in a Single-Rider machine (he's gone 73.1 mph in tandem for the world record)</t>
  </si>
  <si>
    <t>PERSONAL BEST (non-tandem) (he's gone 71.6 mph in tandem), slightly slower than the unofficial 66 to 68 mph achieved yesterday untimed</t>
  </si>
  <si>
    <t>PERSONAL BEST, wind non-legal, new rider at BM</t>
  </si>
  <si>
    <t>PERSONAL BEST, with legal wind, earns 60 mph hat</t>
  </si>
  <si>
    <t>PERSONAL BEST, ITALIAN NATIONAL "BEST" since wind non-legal, betters his previous personal best of 100 kph untimed which bettered Francesco Moser's unofficial 85 kph best</t>
  </si>
  <si>
    <t>PERSONAL BEST, ITALIAN NATIONAL "BEST" since timing error, speed from speedometer, wind non-legal, new rider at BM</t>
  </si>
  <si>
    <t xml:space="preserve">PERSONAL BEST, wind non-legal, new rider at BM, no windshield Note: result not reported on recumbents.com </t>
  </si>
  <si>
    <t>PERSONAL BEST, wind non-legal, with windshield installed</t>
  </si>
  <si>
    <t>PERSONAL BEST, wind non-legal, remains 8th fastest female, slightly better than her 53.25 mph 85.70 kph in VeloX IV at Dekra low-altitude track (also wind non-legal) in 2015</t>
  </si>
  <si>
    <t>PERSONAL BEST, wind legal, new rider at BM, no windshield</t>
  </si>
  <si>
    <t>PERSONAL BEST, exceeds unfaired WRRA record, wind non-legal, new rider at BM</t>
  </si>
  <si>
    <t>PERSONAL BEST, wind nonlegal, after crash and losing windshield, new rider at BM, would have been new Junior record if wind legal</t>
  </si>
  <si>
    <t>PERSONAL BEST, exceeds best set on Wednesday, Comes with 1/2 mph of going 50 mph (and earning 50 mph hat) at Age 55.  Remains 2nd fastest Canadian-ever on Multitrack vehicle.  May have had to pass crashed rider, slowing him down.</t>
  </si>
  <si>
    <t>Final Placing at event</t>
  </si>
  <si>
    <r>
      <rPr>
        <b/>
        <sz val="12"/>
        <color theme="1"/>
        <rFont val="Arial"/>
        <family val="2"/>
      </rPr>
      <t xml:space="preserve">Todd Reichert </t>
    </r>
    <r>
      <rPr>
        <sz val="11"/>
        <color theme="1"/>
        <rFont val="Arial"/>
        <family val="2"/>
      </rPr>
      <t xml:space="preserve">
(33 years old)
(PhD engineer)
(veteran rider)</t>
    </r>
  </si>
  <si>
    <r>
      <rPr>
        <b/>
        <sz val="12"/>
        <color theme="1"/>
        <rFont val="Arial"/>
        <family val="2"/>
      </rPr>
      <t xml:space="preserve">Damjan Zabovnik </t>
    </r>
    <r>
      <rPr>
        <sz val="11"/>
        <color theme="1"/>
        <rFont val="Arial"/>
        <family val="2"/>
      </rPr>
      <t xml:space="preserve">
(40 years old)
(veteran rider)</t>
    </r>
  </si>
  <si>
    <r>
      <rPr>
        <b/>
        <sz val="12"/>
        <color theme="1"/>
        <rFont val="Arial"/>
        <family val="2"/>
      </rPr>
      <t xml:space="preserve">Jan-Marcel van Dijken </t>
    </r>
    <r>
      <rPr>
        <sz val="11"/>
        <color theme="1"/>
        <rFont val="Arial"/>
        <family val="2"/>
      </rPr>
      <t xml:space="preserve">
(45 years old)
(veteran rider)</t>
    </r>
  </si>
  <si>
    <r>
      <rPr>
        <b/>
        <sz val="12"/>
        <color theme="1"/>
        <rFont val="Arial"/>
        <family val="2"/>
      </rPr>
      <t>Team Cygnus
Cygnus Chronos</t>
    </r>
    <r>
      <rPr>
        <sz val="11"/>
        <color theme="1"/>
        <rFont val="Arial"/>
        <family val="2"/>
      </rPr>
      <t xml:space="preserve">
bicycle
(streamlined)
(video navigated)
(top hatch door)</t>
    </r>
  </si>
  <si>
    <r>
      <rPr>
        <b/>
        <sz val="12"/>
        <color theme="1"/>
        <rFont val="Arial"/>
        <family val="2"/>
      </rPr>
      <t xml:space="preserve">Ken Buckley </t>
    </r>
    <r>
      <rPr>
        <sz val="11"/>
        <color theme="1"/>
        <rFont val="Arial"/>
        <family val="2"/>
      </rPr>
      <t xml:space="preserve">
(29 years old, 
PhD student)
(new rider)</t>
    </r>
  </si>
  <si>
    <r>
      <rPr>
        <b/>
        <sz val="12"/>
        <color theme="1"/>
        <rFont val="Arial"/>
        <family val="2"/>
      </rPr>
      <t>University of Liverpool
ARION1</t>
    </r>
    <r>
      <rPr>
        <sz val="11"/>
        <color theme="1"/>
        <rFont val="Arial"/>
        <family val="2"/>
      </rPr>
      <t xml:space="preserve">
bicycle
(streamlined)
(video navigated)
(front wheel drive)
(top &amp; bottom halves)</t>
    </r>
  </si>
  <si>
    <r>
      <rPr>
        <b/>
        <sz val="12"/>
        <color theme="1"/>
        <rFont val="Arial"/>
        <family val="2"/>
      </rPr>
      <t xml:space="preserve">Andrea Gallo </t>
    </r>
    <r>
      <rPr>
        <sz val="11"/>
        <color theme="1"/>
        <rFont val="Arial"/>
        <family val="2"/>
      </rPr>
      <t xml:space="preserve">
(28 years old) 
(amateur racer)
(new rider)</t>
    </r>
  </si>
  <si>
    <r>
      <rPr>
        <b/>
        <sz val="12"/>
        <color theme="1"/>
        <rFont val="Arial"/>
        <family val="2"/>
      </rPr>
      <t>Dave Collins</t>
    </r>
    <r>
      <rPr>
        <sz val="11"/>
        <color theme="1"/>
        <rFont val="Arial"/>
        <family val="2"/>
      </rPr>
      <t xml:space="preserve">
(28 years old) 
(new rider)</t>
    </r>
  </si>
  <si>
    <r>
      <rPr>
        <b/>
        <sz val="12"/>
        <color theme="1"/>
        <rFont val="Arial"/>
        <family val="2"/>
      </rPr>
      <t xml:space="preserve">Ellen Van Vugt </t>
    </r>
    <r>
      <rPr>
        <sz val="11"/>
        <color theme="1"/>
        <rFont val="Arial"/>
        <family val="2"/>
      </rPr>
      <t xml:space="preserve">
(45 years old)
(veteran rider)</t>
    </r>
  </si>
  <si>
    <r>
      <rPr>
        <b/>
        <sz val="11"/>
        <color theme="1"/>
        <rFont val="Arial"/>
        <family val="2"/>
      </rPr>
      <t>ITALIAN NATIONAL RECORD</t>
    </r>
    <r>
      <rPr>
        <sz val="11"/>
        <color theme="1"/>
        <rFont val="Arial"/>
        <family val="2"/>
      </rPr>
      <t xml:space="preserve"> (again), improving from 70 mph run earlier in week, finishes competition as 24th fastest in history, and makes Team Policumbent the 5th fastest student team, an enormous success for a first-year vehicle</t>
    </r>
  </si>
  <si>
    <r>
      <rPr>
        <b/>
        <sz val="11"/>
        <color theme="1"/>
        <rFont val="Arial"/>
        <family val="2"/>
      </rPr>
      <t>ITALIAN NATIONAL RECORD</t>
    </r>
    <r>
      <rPr>
        <sz val="11"/>
        <color theme="1"/>
        <rFont val="Arial"/>
        <family val="2"/>
      </rPr>
      <t>, goes over 70 mph becoming the 32nd person in the world do so (including tandem riders), earns 70 mph hat with wind-legal run</t>
    </r>
  </si>
  <si>
    <r>
      <rPr>
        <b/>
        <sz val="11"/>
        <color theme="1"/>
        <rFont val="Arial"/>
        <family val="2"/>
      </rPr>
      <t>ITALIAN NATIONAL RECORD</t>
    </r>
    <r>
      <rPr>
        <sz val="11"/>
        <color theme="1"/>
        <rFont val="Arial"/>
        <family val="2"/>
      </rPr>
      <t>, best recorded speed ever by Italian athlete, better than Francesco Moser's unofficial best of 85 kph in a streamlined machine and Gallo's best runs earlier in the week.</t>
    </r>
  </si>
  <si>
    <r>
      <rPr>
        <b/>
        <sz val="11"/>
        <color theme="1"/>
        <rFont val="Arial"/>
        <family val="2"/>
      </rPr>
      <t xml:space="preserve">WORLD RECORD (IHPVA) </t>
    </r>
    <r>
      <rPr>
        <sz val="11"/>
        <color theme="1"/>
        <rFont val="Arial"/>
        <family val="2"/>
      </rPr>
      <t>- for 600 meter / 200 meter flying start event, Women's Hand-cycle.  Does not exceed her record set in Qualifying on the longer course</t>
    </r>
  </si>
  <si>
    <r>
      <rPr>
        <b/>
        <sz val="11"/>
        <color theme="1"/>
        <rFont val="Arial"/>
        <family val="2"/>
      </rPr>
      <t>WORLD RECORD (IHPVA)</t>
    </r>
    <r>
      <rPr>
        <sz val="11"/>
        <color theme="1"/>
        <rFont val="Arial"/>
        <family val="2"/>
      </rPr>
      <t xml:space="preserve"> - unfaired or faired female hand-cycle, legal wind, new rider at BM. Old record: 21.39 mph, 34.43 kph, Tracy Miller, Chariot, GM Mesa Proving Grounds, 1992</t>
    </r>
  </si>
  <si>
    <r>
      <rPr>
        <b/>
        <sz val="11"/>
        <color theme="1"/>
        <rFont val="Arial"/>
        <family val="2"/>
      </rPr>
      <t>WORLD RECORD (IHPVA)</t>
    </r>
    <r>
      <rPr>
        <sz val="11"/>
        <color theme="1"/>
        <rFont val="Arial"/>
        <family val="2"/>
      </rPr>
      <t xml:space="preserve"> Junior Female Age 12 - 14 years old, no previous record</t>
    </r>
  </si>
  <si>
    <r>
      <rPr>
        <b/>
        <sz val="11"/>
        <color theme="1"/>
        <rFont val="Arial"/>
        <family val="2"/>
      </rPr>
      <t xml:space="preserve">WORLD RECORD (IHPVA) </t>
    </r>
    <r>
      <rPr>
        <sz val="11"/>
        <color theme="1"/>
        <rFont val="Arial"/>
        <family val="2"/>
      </rPr>
      <t>Junior Girls Age 11 years &amp; under.  2nd run of the day, slower than her first run.  Old record: Michelle M Malewicki (8 years old) 29.62 mph, 47.67 kph, Mini Micro Missile 1979 IHPSC speed championships, low altitude, Ontario, CA</t>
    </r>
  </si>
  <si>
    <r>
      <rPr>
        <b/>
        <sz val="11"/>
        <color theme="1"/>
        <rFont val="Arial"/>
        <family val="2"/>
      </rPr>
      <t xml:space="preserve">WORLD BEST for Age 11-under </t>
    </r>
    <r>
      <rPr>
        <sz val="11"/>
        <color theme="1"/>
        <rFont val="Arial"/>
        <family val="2"/>
      </rPr>
      <t>Junior Girl, wind non-legal (barely over limit), significant improvement to existing best mark</t>
    </r>
  </si>
  <si>
    <r>
      <rPr>
        <b/>
        <sz val="11"/>
        <color theme="1"/>
        <rFont val="Arial"/>
        <family val="2"/>
      </rPr>
      <t>WORLD RECORD (IHPVA)</t>
    </r>
    <r>
      <rPr>
        <sz val="11"/>
        <color theme="1"/>
        <rFont val="Arial"/>
        <family val="2"/>
      </rPr>
      <t xml:space="preserve"> - Women's Multitrack, legal wind, breaking her old record 51.91 mph, 83.56 kph set Tuesday in Qualifying on the short course</t>
    </r>
  </si>
  <si>
    <r>
      <rPr>
        <b/>
        <sz val="11"/>
        <color theme="1"/>
        <rFont val="Arial"/>
        <family val="2"/>
      </rPr>
      <t xml:space="preserve">WORLD RECORD (IHPVA) </t>
    </r>
    <r>
      <rPr>
        <sz val="11"/>
        <color theme="1"/>
        <rFont val="Arial"/>
        <family val="2"/>
      </rPr>
      <t>- Women's Multitrack, legal wind, old record 51.84 mph, 83.43 kph Rachel Hall, Allegro II, 1985, Colorado in pursuit of DuPont Prize</t>
    </r>
  </si>
  <si>
    <r>
      <t xml:space="preserve">PERSONAL BEST, </t>
    </r>
    <r>
      <rPr>
        <b/>
        <sz val="11"/>
        <color theme="1"/>
        <rFont val="Arial"/>
        <family val="2"/>
      </rPr>
      <t>becomes 10th fastest lady in the World</t>
    </r>
    <r>
      <rPr>
        <sz val="11"/>
        <color theme="1"/>
        <rFont val="Arial"/>
        <family val="2"/>
      </rPr>
      <t>. Second best of the day, earns 55 MPH Hat with wind-legal run, just behind Amanda Chu's 55.8 mph on all-time list.  Also she becomes the second fastest female-student rider behind Amanda, and 3rd fastest female-Canadian rider.</t>
    </r>
  </si>
  <si>
    <r>
      <t xml:space="preserve">PERSONAL BEST, remains </t>
    </r>
    <r>
      <rPr>
        <b/>
        <sz val="11"/>
        <color theme="1"/>
        <rFont val="Arial"/>
        <family val="2"/>
      </rPr>
      <t xml:space="preserve">8th fastest female in the world </t>
    </r>
    <r>
      <rPr>
        <sz val="11"/>
        <color theme="1"/>
        <rFont val="Arial"/>
        <family val="2"/>
      </rPr>
      <t>behind Teagan, better than her 53.90 mph 86.7 kph set Wednesday.  Earns 55 mph hat</t>
    </r>
  </si>
  <si>
    <r>
      <rPr>
        <b/>
        <sz val="11"/>
        <color theme="1"/>
        <rFont val="Arial"/>
        <family val="2"/>
      </rPr>
      <t>WORLD RECORD (IHPVA)</t>
    </r>
    <r>
      <rPr>
        <sz val="11"/>
        <color theme="1"/>
        <rFont val="Arial"/>
        <family val="2"/>
      </rPr>
      <t xml:space="preserve"> - Junior Men's Multitrack (Trike), exceeds his record from Monday qualifying, timed sprint phase better, PERSONAL BEST, faster than 2-wheeled Norus run in 2013 at age 14</t>
    </r>
  </si>
  <si>
    <t>PERSONAL BEST, Qualified, New rider at BM, wet conditions, earns 55 mph hat with legal wind</t>
  </si>
  <si>
    <r>
      <t xml:space="preserve">PERSONAL BEST, earns 65 MPH HAT, enormous success for first-year vehicle, finished during week after set-backs, becomes </t>
    </r>
    <r>
      <rPr>
        <b/>
        <sz val="11"/>
        <color theme="1"/>
        <rFont val="Arial"/>
        <family val="2"/>
      </rPr>
      <t>6th fastest female in history</t>
    </r>
    <r>
      <rPr>
        <sz val="11"/>
        <color theme="1"/>
        <rFont val="Arial"/>
        <family val="2"/>
      </rPr>
      <t>.  Improved her personal best every run fitting for "Team Ascension", finishes event as 45th fastest individual rider in the world. 2nd fastest female at event. would have equaled World Record in 1992.</t>
    </r>
  </si>
  <si>
    <r>
      <rPr>
        <b/>
        <sz val="11"/>
        <color theme="1"/>
        <rFont val="Arial"/>
        <family val="2"/>
      </rPr>
      <t>BRITISH NATIONAL RECORD</t>
    </r>
    <r>
      <rPr>
        <sz val="11"/>
        <color theme="1"/>
        <rFont val="Arial"/>
        <family val="2"/>
      </rPr>
      <t xml:space="preserve"> (broken later by Ken Buckley) PERSONAL BEST, 33 person to go over 70 MPH, briefly the 29th fastest in the world (passing Andrea and Ken), </t>
    </r>
    <r>
      <rPr>
        <b/>
        <sz val="11"/>
        <color theme="1"/>
        <rFont val="Arial"/>
        <family val="2"/>
      </rPr>
      <t>finishes event as 31 fastest in the world</t>
    </r>
    <r>
      <rPr>
        <sz val="11"/>
        <color theme="1"/>
        <rFont val="Arial"/>
        <family val="2"/>
      </rPr>
      <t>, earns 70 MPH hat, success for first-year vehicle, after repairs to vehicle</t>
    </r>
  </si>
  <si>
    <r>
      <rPr>
        <b/>
        <sz val="11"/>
        <color theme="1"/>
        <rFont val="Arial"/>
        <family val="2"/>
      </rPr>
      <t>BRITISH (ENGLAND) NATIONAL RECORD</t>
    </r>
    <r>
      <rPr>
        <sz val="11"/>
        <color theme="1"/>
        <rFont val="Arial"/>
        <family val="2"/>
      </rPr>
      <t>, Personal Best, betters Rob English's 67.37 mph, 108.42 kph record set in Mango in 2002.</t>
    </r>
  </si>
  <si>
    <t>Wind Speed (ft/min)</t>
  </si>
  <si>
    <r>
      <rPr>
        <b/>
        <sz val="12"/>
        <color theme="1"/>
        <rFont val="Arial"/>
        <family val="2"/>
      </rPr>
      <t>Team</t>
    </r>
    <r>
      <rPr>
        <sz val="11"/>
        <color theme="1"/>
        <rFont val="Arial"/>
        <family val="2"/>
      </rPr>
      <t xml:space="preserve">
Vehicle Name
Description</t>
    </r>
  </si>
  <si>
    <r>
      <rPr>
        <b/>
        <sz val="12"/>
        <color theme="1"/>
        <rFont val="Arial"/>
        <family val="2"/>
      </rPr>
      <t>Rider</t>
    </r>
    <r>
      <rPr>
        <sz val="11"/>
        <color theme="1"/>
        <rFont val="Arial"/>
        <family val="2"/>
      </rPr>
      <t xml:space="preserve">
(age, bio)</t>
    </r>
  </si>
  <si>
    <r>
      <rPr>
        <b/>
        <sz val="11"/>
        <color theme="1"/>
        <rFont val="Arial"/>
        <family val="2"/>
      </rPr>
      <t>Time</t>
    </r>
    <r>
      <rPr>
        <sz val="11"/>
        <color theme="1"/>
        <rFont val="Arial"/>
        <family val="2"/>
      </rPr>
      <t xml:space="preserve"> 200-meters flying start
(sec)</t>
    </r>
  </si>
  <si>
    <r>
      <rPr>
        <b/>
        <sz val="12"/>
        <color theme="1"/>
        <rFont val="Arial"/>
        <family val="2"/>
      </rPr>
      <t>COMMENTS</t>
    </r>
    <r>
      <rPr>
        <sz val="11"/>
        <color theme="1"/>
        <rFont val="Arial"/>
        <family val="2"/>
      </rPr>
      <t xml:space="preserve">
Unofficial by mike mowett
all records must be IHPVA approved</t>
    </r>
  </si>
  <si>
    <t>Rider 
Nation</t>
  </si>
  <si>
    <t>Slower than existing faired record, slower than unfaired mark set yesterday, discovered she had issues with fit and powering the vehicle, hence slow time.</t>
  </si>
  <si>
    <r>
      <rPr>
        <b/>
        <sz val="11"/>
        <color theme="1"/>
        <rFont val="Arial"/>
        <family val="2"/>
      </rPr>
      <t>WORLD RECORD  (IHPVA)</t>
    </r>
    <r>
      <rPr>
        <sz val="11"/>
        <color theme="1"/>
        <rFont val="Arial"/>
        <family val="2"/>
      </rPr>
      <t xml:space="preserve">
Overall fastest a human has ever gone under their own power.  Exceeds former records: Sebastiaan Bowier's (83.13 mph, 133.78 kph) of Human Power Team Delft, VeloX III, 2013 and Sam Whittingham's (82.82 mph, 133.28 kph), Georgi Georgiev Varna Tempest 2009 by a good margin. Canadian NATIONAL RECORD (returning world record to Canada). STUDENT-TEAM BUILT RECORD.  Result of six years of incremental speed-bike improvements by team of engineers graduated from University of Toronto, achieved on a cool morning, wind speed 0.74 m/s within 1.66 m/s max allowed.  Reichert is 33 years with PhD, piloted world's first human powered ornithopter (2010) and pedaled human powered Sikorsky prize winning helicopter (2013).</t>
    </r>
  </si>
  <si>
    <r>
      <rPr>
        <b/>
        <sz val="12"/>
        <color theme="1"/>
        <rFont val="Arial"/>
        <family val="2"/>
      </rPr>
      <t xml:space="preserve">Calvin Moes </t>
    </r>
    <r>
      <rPr>
        <sz val="11"/>
        <color theme="1"/>
        <rFont val="Arial"/>
        <family val="2"/>
      </rPr>
      <t xml:space="preserve">
(23 years old)
(student)
(veteran rider)</t>
    </r>
  </si>
  <si>
    <r>
      <rPr>
        <b/>
        <sz val="12"/>
        <color theme="1"/>
        <rFont val="Arial"/>
        <family val="2"/>
      </rPr>
      <t>University of Toronto
Bluenose</t>
    </r>
    <r>
      <rPr>
        <sz val="11"/>
        <color theme="1"/>
        <rFont val="Arial"/>
        <family val="2"/>
      </rPr>
      <t xml:space="preserve">
bicycle
(streamlined)
(video navigated)
(front wheel drive)
(top hatch door)</t>
    </r>
  </si>
  <si>
    <r>
      <rPr>
        <b/>
        <sz val="12"/>
        <color theme="1"/>
        <rFont val="Arial"/>
        <family val="2"/>
      </rPr>
      <t>Team Ascension
Seiran</t>
    </r>
    <r>
      <rPr>
        <sz val="11"/>
        <color theme="1"/>
        <rFont val="Arial"/>
        <family val="2"/>
      </rPr>
      <t xml:space="preserve">
bicycle
(streamlined)
(head window)
(top &amp; bottom halves)
(front wheel drive)</t>
    </r>
  </si>
  <si>
    <r>
      <rPr>
        <b/>
        <sz val="12"/>
        <color theme="1"/>
        <rFont val="Arial"/>
        <family val="2"/>
      </rPr>
      <t>Teagan Patterson</t>
    </r>
    <r>
      <rPr>
        <sz val="11"/>
        <color theme="1"/>
        <rFont val="Arial"/>
        <family val="2"/>
      </rPr>
      <t xml:space="preserve">
(19 years old)
(student) 
(amateur racer)
(veteran rider)</t>
    </r>
  </si>
  <si>
    <r>
      <rPr>
        <b/>
        <sz val="12"/>
        <color theme="1"/>
        <rFont val="Arial"/>
        <family val="2"/>
      </rPr>
      <t xml:space="preserve">Robert Braam </t>
    </r>
    <r>
      <rPr>
        <sz val="11"/>
        <color theme="1"/>
        <rFont val="Arial"/>
        <family val="2"/>
      </rPr>
      <t xml:space="preserve">
(40 years old)
(amateur racer)
(new rider)</t>
    </r>
  </si>
  <si>
    <r>
      <rPr>
        <b/>
        <sz val="12"/>
        <color theme="1"/>
        <rFont val="Arial"/>
        <family val="2"/>
      </rPr>
      <t>Human Power Team</t>
    </r>
    <r>
      <rPr>
        <sz val="11"/>
        <color theme="1"/>
        <rFont val="Arial"/>
        <family val="2"/>
      </rPr>
      <t xml:space="preserve">  (TU Delft &amp; VU Amsterdam)</t>
    </r>
    <r>
      <rPr>
        <b/>
        <sz val="12"/>
        <color theme="1"/>
        <rFont val="Arial"/>
        <family val="2"/>
      </rPr>
      <t xml:space="preserve">
VeloX V</t>
    </r>
    <r>
      <rPr>
        <sz val="11"/>
        <color theme="1"/>
        <rFont val="Arial"/>
        <family val="2"/>
      </rPr>
      <t xml:space="preserve">
bicycle
(streamlined)
(video navigated)
(seamless front+mid section/slides forward)
(front wheel drive)</t>
    </r>
  </si>
  <si>
    <r>
      <rPr>
        <b/>
        <sz val="12"/>
        <color theme="1"/>
        <rFont val="Arial"/>
        <family val="2"/>
      </rPr>
      <t xml:space="preserve">Human Power Team </t>
    </r>
    <r>
      <rPr>
        <sz val="11"/>
        <color theme="1"/>
        <rFont val="Arial"/>
        <family val="2"/>
      </rPr>
      <t xml:space="preserve"> (TU Delft &amp; VU Amsterdam)
</t>
    </r>
    <r>
      <rPr>
        <b/>
        <sz val="12"/>
        <color theme="1"/>
        <rFont val="Arial"/>
        <family val="2"/>
      </rPr>
      <t>VeloX V</t>
    </r>
    <r>
      <rPr>
        <sz val="11"/>
        <color theme="1"/>
        <rFont val="Arial"/>
        <family val="2"/>
      </rPr>
      <t xml:space="preserve">
bicycle
(streamlined)
(video navigated)
(seamless front+mid section/slides forward)
(front wheel drive)</t>
    </r>
  </si>
  <si>
    <r>
      <rPr>
        <b/>
        <sz val="12"/>
        <color theme="1"/>
        <rFont val="Arial"/>
        <family val="2"/>
      </rPr>
      <t>Alan Pettit</t>
    </r>
    <r>
      <rPr>
        <sz val="11"/>
        <color theme="1"/>
        <rFont val="Arial"/>
        <family val="2"/>
      </rPr>
      <t xml:space="preserve">
(21 years old)
(student)
(new rider)</t>
    </r>
  </si>
  <si>
    <r>
      <rPr>
        <b/>
        <sz val="12"/>
        <color theme="1"/>
        <rFont val="Arial"/>
        <family val="2"/>
      </rPr>
      <t>University of Toronto
Vortex</t>
    </r>
    <r>
      <rPr>
        <sz val="11"/>
        <color theme="1"/>
        <rFont val="Arial"/>
        <family val="2"/>
      </rPr>
      <t xml:space="preserve">
bicycle
(streamlined)
(head window)
(top hatch door)
(front wheel drive)</t>
    </r>
  </si>
  <si>
    <r>
      <rPr>
        <b/>
        <sz val="12"/>
        <color theme="1"/>
        <rFont val="Arial"/>
        <family val="2"/>
      </rPr>
      <t xml:space="preserve">Florian Kowalik </t>
    </r>
    <r>
      <rPr>
        <sz val="11"/>
        <color theme="1"/>
        <rFont val="Arial"/>
        <family val="2"/>
      </rPr>
      <t xml:space="preserve">
(junior 16 year old)
(student)
(amateur racer)
(veteran rider)</t>
    </r>
  </si>
  <si>
    <r>
      <rPr>
        <b/>
        <sz val="12"/>
        <color theme="1"/>
        <rFont val="Arial"/>
        <family val="2"/>
      </rPr>
      <t>Team GeeBee</t>
    </r>
    <r>
      <rPr>
        <sz val="11"/>
        <color theme="1"/>
        <rFont val="Arial"/>
        <family val="2"/>
      </rPr>
      <t xml:space="preserve">
</t>
    </r>
    <r>
      <rPr>
        <b/>
        <sz val="12"/>
        <color theme="1"/>
        <rFont val="Arial"/>
        <family val="2"/>
      </rPr>
      <t>Completely Overzealous CO2</t>
    </r>
    <r>
      <rPr>
        <sz val="11"/>
        <color theme="1"/>
        <rFont val="Arial"/>
        <family val="2"/>
      </rPr>
      <t xml:space="preserve"> (built by TriSled)
Trike
(head bubble)
(tadpole arrangement)
(top hatch door)
(rear wheel drive)
(all wheels enclosed)</t>
    </r>
  </si>
  <si>
    <r>
      <rPr>
        <b/>
        <sz val="12"/>
        <color theme="1"/>
        <rFont val="Arial"/>
        <family val="2"/>
      </rPr>
      <t xml:space="preserve">Lieske Yntema </t>
    </r>
    <r>
      <rPr>
        <sz val="11"/>
        <color theme="1"/>
        <rFont val="Arial"/>
        <family val="2"/>
      </rPr>
      <t xml:space="preserve">
(24 years old)
(new rider)</t>
    </r>
  </si>
  <si>
    <r>
      <rPr>
        <b/>
        <sz val="12"/>
        <color theme="1"/>
        <rFont val="Arial"/>
        <family val="2"/>
      </rPr>
      <t>Sherry Shi</t>
    </r>
    <r>
      <rPr>
        <sz val="11"/>
        <color theme="1"/>
        <rFont val="Arial"/>
        <family val="2"/>
      </rPr>
      <t xml:space="preserve">
(22 years old)
(student)
(new rider)</t>
    </r>
  </si>
  <si>
    <r>
      <rPr>
        <b/>
        <sz val="12"/>
        <color theme="1"/>
        <rFont val="Arial"/>
        <family val="2"/>
      </rPr>
      <t xml:space="preserve">Ellen Van Vugt </t>
    </r>
    <r>
      <rPr>
        <sz val="11"/>
        <color theme="1"/>
        <rFont val="Arial"/>
        <family val="2"/>
      </rPr>
      <t xml:space="preserve">
(45 years old)
(amateur racer)
(veteran rider)</t>
    </r>
  </si>
  <si>
    <r>
      <rPr>
        <b/>
        <sz val="12"/>
        <color theme="1"/>
        <rFont val="Arial"/>
        <family val="2"/>
      </rPr>
      <t xml:space="preserve">Thomas Ulph </t>
    </r>
    <r>
      <rPr>
        <sz val="11"/>
        <color theme="1"/>
        <rFont val="Arial"/>
        <family val="2"/>
      </rPr>
      <t xml:space="preserve">
(21 years old) 
(student)
(new rider)</t>
    </r>
  </si>
  <si>
    <r>
      <rPr>
        <b/>
        <sz val="12"/>
        <color theme="1"/>
        <rFont val="Arial"/>
        <family val="2"/>
      </rPr>
      <t xml:space="preserve">Jun Nogami </t>
    </r>
    <r>
      <rPr>
        <sz val="11"/>
        <color theme="1"/>
        <rFont val="Arial"/>
        <family val="2"/>
      </rPr>
      <t xml:space="preserve">
(55 years old)
(professor)
(time keeper)
(new rider)</t>
    </r>
  </si>
  <si>
    <r>
      <rPr>
        <b/>
        <sz val="12"/>
        <color theme="1"/>
        <rFont val="Arial"/>
        <family val="2"/>
      </rPr>
      <t>Team GeeBee
Completely Overzealous CO2</t>
    </r>
    <r>
      <rPr>
        <sz val="11"/>
        <color theme="1"/>
        <rFont val="Arial"/>
        <family val="2"/>
      </rPr>
      <t xml:space="preserve"> (built by TriSled)
Trike
(head bubble)
(tadpole arrangement)
(top hatch door)
(rear wheel drive)
(all wheels enclosed)</t>
    </r>
  </si>
  <si>
    <r>
      <rPr>
        <b/>
        <sz val="12"/>
        <color theme="1"/>
        <rFont val="Arial"/>
        <family val="2"/>
      </rPr>
      <t>Team Kowalik
Micro Moby</t>
    </r>
    <r>
      <rPr>
        <sz val="11"/>
        <color theme="1"/>
        <rFont val="Arial"/>
        <family val="2"/>
      </rPr>
      <t xml:space="preserve">
bicycle
(streamlined)
(head window)
(top &amp; bottom halves)
(rear wheel drive)</t>
    </r>
  </si>
  <si>
    <r>
      <rPr>
        <b/>
        <sz val="12"/>
        <color theme="1"/>
        <rFont val="Arial"/>
        <family val="2"/>
      </rPr>
      <t xml:space="preserve">M5 highracer </t>
    </r>
    <r>
      <rPr>
        <sz val="11"/>
        <color theme="1"/>
        <rFont val="Arial"/>
        <family val="2"/>
      </rPr>
      <t xml:space="preserve">
bicycle
(unfaired)</t>
    </r>
  </si>
  <si>
    <r>
      <rPr>
        <b/>
        <sz val="12"/>
        <color theme="1"/>
        <rFont val="Arial"/>
        <family val="2"/>
      </rPr>
      <t xml:space="preserve">Natasha Morrison </t>
    </r>
    <r>
      <rPr>
        <sz val="11"/>
        <color theme="1"/>
        <rFont val="Arial"/>
        <family val="2"/>
      </rPr>
      <t xml:space="preserve">
(37 years old)
(amateur racer)
(new rider)</t>
    </r>
  </si>
  <si>
    <r>
      <rPr>
        <b/>
        <sz val="12"/>
        <color theme="1"/>
        <rFont val="Arial"/>
        <family val="2"/>
      </rPr>
      <t>Adam Kyte</t>
    </r>
    <r>
      <rPr>
        <sz val="11"/>
        <color theme="1"/>
        <rFont val="Arial"/>
        <family val="2"/>
      </rPr>
      <t xml:space="preserve">
(professor)
(new rider)</t>
    </r>
  </si>
  <si>
    <r>
      <rPr>
        <b/>
        <sz val="12"/>
        <color theme="1"/>
        <rFont val="Arial"/>
        <family val="2"/>
      </rPr>
      <t xml:space="preserve">Plymouth University
Beluga </t>
    </r>
    <r>
      <rPr>
        <sz val="11"/>
        <color theme="1"/>
        <rFont val="Arial"/>
        <family val="2"/>
      </rPr>
      <t xml:space="preserve">
hand-trike (faired)
(head steered)
(tadpole)
(front window)</t>
    </r>
  </si>
  <si>
    <r>
      <rPr>
        <b/>
        <sz val="12"/>
        <color theme="1"/>
        <rFont val="Arial"/>
        <family val="2"/>
      </rPr>
      <t xml:space="preserve">Invacare
Top End Force RX
"Red Lightning" 
</t>
    </r>
    <r>
      <rPr>
        <sz val="11"/>
        <color theme="1"/>
        <rFont val="Arial"/>
        <family val="2"/>
      </rPr>
      <t>hand-trike (unfaired)</t>
    </r>
  </si>
  <si>
    <r>
      <rPr>
        <b/>
        <sz val="12"/>
        <color theme="1"/>
        <rFont val="Arial"/>
        <family val="2"/>
      </rPr>
      <t xml:space="preserve">Larry Lem </t>
    </r>
    <r>
      <rPr>
        <sz val="11"/>
        <color theme="1"/>
        <rFont val="Arial"/>
        <family val="2"/>
      </rPr>
      <t xml:space="preserve">
(amateur racer)
(veteran rider)</t>
    </r>
  </si>
  <si>
    <r>
      <rPr>
        <b/>
        <sz val="12"/>
        <color theme="1"/>
        <rFont val="Arial"/>
        <family val="2"/>
      </rPr>
      <t xml:space="preserve">Tom Amick </t>
    </r>
    <r>
      <rPr>
        <sz val="11"/>
        <color theme="1"/>
        <rFont val="Arial"/>
        <family val="2"/>
      </rPr>
      <t xml:space="preserve">
(veteran rider)</t>
    </r>
  </si>
  <si>
    <r>
      <rPr>
        <b/>
        <sz val="12"/>
        <color theme="1"/>
        <rFont val="Arial"/>
        <family val="2"/>
      </rPr>
      <t xml:space="preserve">Cecilia Kowalik </t>
    </r>
    <r>
      <rPr>
        <sz val="11"/>
        <color theme="1"/>
        <rFont val="Arial"/>
        <family val="2"/>
      </rPr>
      <t xml:space="preserve">
(junior 12 years old)
(student)
(amateur racer)
(new rider)</t>
    </r>
  </si>
  <si>
    <r>
      <rPr>
        <b/>
        <sz val="12"/>
        <color theme="1"/>
        <rFont val="Arial"/>
        <family val="2"/>
      </rPr>
      <t xml:space="preserve">Genevieve Kowalik </t>
    </r>
    <r>
      <rPr>
        <sz val="11"/>
        <color theme="1"/>
        <rFont val="Arial"/>
        <family val="2"/>
      </rPr>
      <t xml:space="preserve">
(junior 10 years old)
(amateur racer)
(new rider)</t>
    </r>
  </si>
  <si>
    <t>Ken Buckley</t>
  </si>
  <si>
    <t>Damjan Zabovnik</t>
  </si>
  <si>
    <t>Tom Amick</t>
  </si>
  <si>
    <t>Thomas Ulph</t>
  </si>
  <si>
    <t>Liz McTernan</t>
  </si>
  <si>
    <t>Florian Kowalik</t>
  </si>
  <si>
    <t>Ellen van Vugt</t>
  </si>
  <si>
    <t>Todd Reichert</t>
  </si>
  <si>
    <t>Jan-Marcel van Dijken</t>
  </si>
  <si>
    <t>Andrea Gallo</t>
  </si>
  <si>
    <t>Larry Lem</t>
  </si>
  <si>
    <t>Alan Pettit</t>
  </si>
  <si>
    <t>Cecilia Kowalik</t>
  </si>
  <si>
    <t>Calvin Moes</t>
  </si>
  <si>
    <t>Genevieve Kowalik</t>
  </si>
  <si>
    <t xml:space="preserve">Teagan Patterson </t>
  </si>
  <si>
    <r>
      <t xml:space="preserve">PERSONAL BEST, 5th person to go over 80 MPH, Success after 12 years to achieve 80 mph! just edged over 80 mph, last year as just under!  Legal Wind,  Still the world's fastest individual builder rider, Crashed at bridge after run, ok.  </t>
    </r>
    <r>
      <rPr>
        <b/>
        <sz val="11"/>
        <color theme="1"/>
        <rFont val="Arial"/>
        <family val="2"/>
      </rPr>
      <t>SLOVENIA NATIONAL RECORD, Fastest Age 40 years &amp; Over Athlete</t>
    </r>
  </si>
  <si>
    <r>
      <t xml:space="preserve">PERSONAL BEST (non-tandem), earns 65 MPH with legal wind.  Enormous success for talented individual builder, his fastest individual vehicle creation yet, finished event as </t>
    </r>
    <r>
      <rPr>
        <b/>
        <sz val="11"/>
        <color theme="1"/>
        <rFont val="Arial"/>
        <family val="2"/>
      </rPr>
      <t>35th fastest overall on single rider list.  Fastest Age 50 years &amp; older athlete</t>
    </r>
  </si>
  <si>
    <t>PERSONAL BEST, his third of the week, improved by 1.2 mph. Still has a 73.1 mph best in a tandem.  Got closer to earning 65 mph in Single rider machine, 2nd fastest age 50 years and older athlete</t>
  </si>
  <si>
    <t>Tuesday Sept 15, 2015 
Morning Speed Runs 
(5.0 mile course)</t>
  </si>
  <si>
    <r>
      <rPr>
        <b/>
        <sz val="12"/>
        <color theme="1"/>
        <rFont val="Arial"/>
        <family val="2"/>
      </rPr>
      <t>Larry Lem
Beagle</t>
    </r>
    <r>
      <rPr>
        <sz val="11"/>
        <color theme="1"/>
        <rFont val="Arial"/>
        <family val="2"/>
      </rPr>
      <t xml:space="preserve">
bicycle
(streamlined)
(front window)
(top hatch entry)
(front wheel drive)</t>
    </r>
  </si>
  <si>
    <r>
      <t>Larry Lem
Beagle</t>
    </r>
    <r>
      <rPr>
        <b/>
        <sz val="11"/>
        <color theme="1"/>
        <rFont val="Arial"/>
        <family val="2"/>
      </rPr>
      <t xml:space="preserve">
</t>
    </r>
    <r>
      <rPr>
        <sz val="11"/>
        <color theme="1"/>
        <rFont val="Arial"/>
        <family val="2"/>
      </rPr>
      <t>bicycle
(streamlined)
(front window)
(top hatch entry)
(front wheel drive)</t>
    </r>
  </si>
  <si>
    <t>2015 World Human Powered Speed Challenge (WHPSC) Battle Mountain, Nevada, USA      (SUMMARY of RIDER RUNS)</t>
  </si>
  <si>
    <t>Run order during week</t>
  </si>
  <si>
    <r>
      <rPr>
        <b/>
        <sz val="11"/>
        <color theme="1"/>
        <rFont val="Arial"/>
        <family val="2"/>
      </rPr>
      <t>WORLD RECORD (IHPVA)</t>
    </r>
    <r>
      <rPr>
        <sz val="11"/>
        <color theme="1"/>
        <rFont val="Arial"/>
        <family val="2"/>
      </rPr>
      <t xml:space="preserve">
Again resets record, 2nd time in two days, second time over 85 mph, only person in the world to do so.  Canadian and Team records. Joins fellow Canadian Sam Whittingham as the only human to break the overall record more than once at same WHPSC event. CANADIAN NATIONAL RECORD</t>
    </r>
  </si>
  <si>
    <r>
      <rPr>
        <b/>
        <sz val="11"/>
        <color theme="1"/>
        <rFont val="Arial"/>
        <family val="2"/>
      </rPr>
      <t xml:space="preserve">WORLD RECORD (IHPVA) </t>
    </r>
    <r>
      <rPr>
        <sz val="11"/>
        <color theme="1"/>
        <rFont val="Arial"/>
        <family val="2"/>
      </rPr>
      <t xml:space="preserve">
3rd of the week, Incredible Achievements from Team AeroVelo, now have 3 fastest runs in history, all over 85 mph, came very close to goal of 140 kph. Their achievements have rewritten the record book as to what is possible with human power. Compared to first IHPVA record set in 1974 (43.02 mph, 69.23 kph), there records are now twice as fast. Now have five of top 10 runs in history at # 1, 2, 3, 8, and 10. CANADIAN NATIONAL RECORD, STUDENT TEAM BUILT RECORD with support from University of Toronto</t>
    </r>
  </si>
  <si>
    <r>
      <rPr>
        <b/>
        <sz val="12"/>
        <color theme="1"/>
        <rFont val="Arial"/>
        <family val="2"/>
      </rPr>
      <t>AeroVelo (w University of Toronto)
Eta</t>
    </r>
    <r>
      <rPr>
        <sz val="11"/>
        <color theme="1"/>
        <rFont val="Arial"/>
        <family val="2"/>
      </rPr>
      <t xml:space="preserve">
bicycle
(streamlined) 
(video-navigated)
(seamless front mid section, slides forward)
(front wheel drive)
(dual 650 wheels)
(shell isolated from chassis)
(over the shoulder chassis)
(disk wheels)</t>
    </r>
  </si>
  <si>
    <r>
      <rPr>
        <b/>
        <sz val="12"/>
        <color theme="1"/>
        <rFont val="Arial"/>
        <family val="2"/>
      </rPr>
      <t>Team Policumbent (w Politecnico di Torino)
PulsaR</t>
    </r>
    <r>
      <rPr>
        <sz val="11"/>
        <color theme="1"/>
        <rFont val="Arial"/>
        <family val="2"/>
      </rPr>
      <t xml:space="preserve">
bicycle
(streamlined)
(front window)
(elliptical chainring)
(top hatch door)
(rear wheel drive)</t>
    </r>
  </si>
  <si>
    <r>
      <rPr>
        <b/>
        <sz val="11"/>
        <color theme="1"/>
        <rFont val="Arial"/>
        <family val="2"/>
      </rPr>
      <t>WORLD RECORD (IHPVA)</t>
    </r>
    <r>
      <rPr>
        <sz val="11"/>
        <color theme="1"/>
        <rFont val="Arial"/>
        <family val="2"/>
      </rPr>
      <t xml:space="preserve"> - Junior Trike (Multitrack), legal wind. Old record 46.07 mph, 74.14 kph Mackie Martin, age 18, 2005, w/ legal wind. Old best 51.79 mph, 83.35 kph Mackie Martin age 17, 2004, non-legal wind, both in Easy Racer TriRush note: wind 276 reported incorrect on recumbents.com, was 267 ft/min</t>
    </r>
  </si>
  <si>
    <t>none</t>
  </si>
  <si>
    <t>Ran for film crew only</t>
  </si>
  <si>
    <t>None</t>
  </si>
  <si>
    <t>timing by Jun Nogami, Danny Guthrie, Brad Teubner and Adam Hari</t>
  </si>
  <si>
    <t>Timing by Jun Nogami, Danny Guthrie, Brad Tuebner, and Adam Hari</t>
  </si>
  <si>
    <t>Personal best, wind legal, with windshield installed</t>
  </si>
  <si>
    <t>PERSONAL BEST, on long course, with tailwind assistance, nearly 4 mph faster than yesterdays run on short course</t>
  </si>
  <si>
    <t>PERSONAL BEST (non-tandem), timing error, passed ARION1 after traps, 66 mph on speedo, 68 mph on Strava</t>
  </si>
  <si>
    <t>PERSONAL BEST, 4th person in history over 80 mph, wind non-legal with strong 11 mph tailwind, 6th fastest run ever, 2nd Canadian over 80 mph</t>
  </si>
  <si>
    <t>Slower than Personal Best of 70.8 mph, 114 kph set in same bike last year</t>
  </si>
  <si>
    <t>PERSONAL BEST wind nonlegal, with windshield installed</t>
  </si>
  <si>
    <t xml:space="preserve">PERSONAL BEST wind non-legal, new rider at BM, no windshield Note: result not reported on recumbents.com </t>
  </si>
  <si>
    <t>PERSONAL BEST, Italian best, timing error, speed from speedometer, wind non-legal, new rider at BM</t>
  </si>
  <si>
    <t>PERSONAL BEST wind non-legal, new rider at BM</t>
  </si>
  <si>
    <t>PERSONAL BEST for Tom in a Single-Rider machine (he's gone 73.1 mph in tandem for the world record)</t>
  </si>
  <si>
    <t>PERSONAL BEST, Italian National "Best" since wind non-legal, betters his previous personal best of 100 kph untimed which bettered Francesco Moser's unofficial 85 kph best</t>
  </si>
  <si>
    <t>Well below his Personal Best and British record of 69.73 mph, 112.22 kph set yesterday</t>
  </si>
  <si>
    <r>
      <rPr>
        <b/>
        <sz val="12"/>
        <color theme="1"/>
        <rFont val="Arial"/>
        <family val="2"/>
      </rPr>
      <t>Damjan Zabovnik
Eivie 4.2</t>
    </r>
    <r>
      <rPr>
        <sz val="11"/>
        <color theme="1"/>
        <rFont val="Arial"/>
        <family val="2"/>
      </rPr>
      <t xml:space="preserve">
bicycle
(mirror navigated)
(backwards facing)
(custom small wheels)
(rear wheel drive)
(seamless front mid section, back detaches)</t>
    </r>
  </si>
  <si>
    <r>
      <rPr>
        <b/>
        <sz val="11"/>
        <color theme="1"/>
        <rFont val="Arial"/>
        <family val="2"/>
      </rPr>
      <t>BRITISH (ENGLAND) NATIONAL RECORD</t>
    </r>
    <r>
      <rPr>
        <sz val="11"/>
        <color theme="1"/>
        <rFont val="Arial"/>
        <family val="2"/>
      </rPr>
      <t>, Personal Best, earns 75 MPH HAT, (just barely edging over 75 mph!) 2nd team rider of day (after Dave Collins) to improve his personal best and British record, becomes the 16th fastest rider in the world, makes University of Liverpool the 4th fastest student-team (edging past Andrea Gallo and Team Policumbent's run earlier), an enormous success for a first-year vehicle, Finishes as the 4th fastest person at the 2015 competition.</t>
    </r>
  </si>
  <si>
    <t>just slower than single rider personal best in Scimitar from 2009, 16 mph tailwind, strong tailwind, wind meter blew over</t>
  </si>
  <si>
    <r>
      <rPr>
        <b/>
        <sz val="12"/>
        <color theme="1"/>
        <rFont val="Arial"/>
        <family val="2"/>
      </rPr>
      <t>Liz McTernan</t>
    </r>
    <r>
      <rPr>
        <sz val="11"/>
        <color theme="1"/>
        <rFont val="Arial"/>
        <family val="2"/>
      </rPr>
      <t xml:space="preserve">
(8th ranked hand cyclist)
(new rider)</t>
    </r>
  </si>
  <si>
    <r>
      <rPr>
        <b/>
        <sz val="12"/>
        <color theme="1"/>
        <rFont val="Arial"/>
        <family val="2"/>
      </rPr>
      <t>Team Elan
VeloX XS</t>
    </r>
    <r>
      <rPr>
        <sz val="11"/>
        <color theme="1"/>
        <rFont val="Arial"/>
        <family val="2"/>
      </rPr>
      <t xml:space="preserve">
bicycle
(streamlined)
(front window)
(rear wheel drive)
(top &amp; bottom halves)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</si>
</sst>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2"/>
      <color theme="1"/>
      <name val="Arial"/>
      <family val="2"/>
    </font>
    <font>
      <b/>
      <sz val="14"/>
      <color theme="1"/>
      <name val="Calibri"/>
      <family val="2"/>
      <scheme val="minor"/>
    </font>
    <font>
      <u/>
      <sz val="11"/>
      <color theme="1"/>
      <name val="Calibri"/>
      <family val="2"/>
      <scheme val="minor"/>
    </font>
    <font>
      <sz val="16"/>
      <color theme="1"/>
      <name val="Calibri"/>
      <family val="2"/>
      <scheme val="minor"/>
    </font>
    <font>
      <sz val="12"/>
      <color theme="1"/>
      <name val="Arial"/>
      <family val="2"/>
    </font>
    <font>
      <sz val="14"/>
      <color theme="1"/>
      <name val="Calibri"/>
      <family val="2"/>
      <scheme val="minor"/>
    </font>
    <font>
      <sz val="10"/>
      <color theme="1"/>
      <name val="Calibri"/>
      <family val="2"/>
      <scheme val="minor"/>
    </font>
    <font>
      <u/>
      <sz val="11"/>
      <color theme="1"/>
      <name val="Arial"/>
      <family val="2"/>
    </font>
    <font>
      <b/>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75">
    <xf numFmtId="0" fontId="0" fillId="0" borderId="0" xfId="0"/>
    <xf numFmtId="0" fontId="11" fillId="0" borderId="1" xfId="0" applyFont="1" applyBorder="1" applyAlignment="1">
      <alignment horizontal="center" vertical="center" wrapText="1"/>
    </xf>
    <xf numFmtId="0" fontId="0" fillId="0" borderId="0" xfId="0" applyAlignment="1">
      <alignment horizontal="left"/>
    </xf>
    <xf numFmtId="14" fontId="10"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left" vertical="center" wrapText="1"/>
    </xf>
    <xf numFmtId="14" fontId="10" fillId="0" borderId="3" xfId="0" applyNumberFormat="1" applyFont="1" applyBorder="1" applyAlignment="1">
      <alignment horizontal="center" vertical="center" wrapText="1"/>
    </xf>
    <xf numFmtId="0" fontId="0" fillId="0" borderId="8" xfId="0"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0" xfId="0" applyFont="1" applyBorder="1" applyAlignment="1">
      <alignment vertical="center" wrapText="1"/>
    </xf>
    <xf numFmtId="20" fontId="10" fillId="0" borderId="4" xfId="0" quotePrefix="1" applyNumberFormat="1" applyFont="1" applyBorder="1" applyAlignment="1">
      <alignment horizontal="center" vertical="center" wrapText="1"/>
    </xf>
    <xf numFmtId="20" fontId="10" fillId="0" borderId="1" xfId="0" quotePrefix="1" applyNumberFormat="1" applyFont="1" applyBorder="1" applyAlignment="1">
      <alignment horizontal="center" vertical="center" wrapText="1"/>
    </xf>
    <xf numFmtId="20" fontId="10" fillId="0" borderId="3" xfId="0" quotePrefix="1" applyNumberFormat="1" applyFont="1" applyBorder="1" applyAlignment="1">
      <alignment horizontal="center" vertical="center" wrapText="1"/>
    </xf>
    <xf numFmtId="20" fontId="10" fillId="0" borderId="7" xfId="0" quotePrefix="1"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164" fontId="11" fillId="0" borderId="8" xfId="0" applyNumberFormat="1" applyFont="1" applyBorder="1" applyAlignment="1">
      <alignment horizontal="center" vertical="center" wrapText="1"/>
    </xf>
    <xf numFmtId="0" fontId="11" fillId="0" borderId="0" xfId="0" applyFont="1" applyBorder="1" applyAlignment="1">
      <alignment vertical="center"/>
    </xf>
    <xf numFmtId="14" fontId="10" fillId="0" borderId="2" xfId="0" applyNumberFormat="1" applyFont="1" applyBorder="1" applyAlignment="1">
      <alignment horizontal="center" vertical="center" wrapText="1"/>
    </xf>
    <xf numFmtId="20" fontId="10" fillId="0" borderId="2" xfId="0" quotePrefix="1"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15"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15" xfId="0" applyBorder="1" applyAlignment="1">
      <alignment horizontal="left" vertical="center" wrapText="1"/>
    </xf>
    <xf numFmtId="0" fontId="10" fillId="0" borderId="0" xfId="0" applyFont="1" applyBorder="1" applyAlignment="1">
      <alignment vertical="center" wrapText="1"/>
    </xf>
    <xf numFmtId="14" fontId="10" fillId="0" borderId="6" xfId="0" applyNumberFormat="1" applyFont="1" applyBorder="1" applyAlignment="1">
      <alignment horizontal="center" vertical="center" wrapText="1"/>
    </xf>
    <xf numFmtId="20" fontId="10" fillId="0" borderId="6" xfId="0" quotePrefix="1" applyNumberFormat="1" applyFont="1" applyBorder="1" applyAlignment="1">
      <alignment horizontal="center" vertical="center" wrapText="1"/>
    </xf>
    <xf numFmtId="0" fontId="11" fillId="0" borderId="15" xfId="0" applyFont="1" applyBorder="1" applyAlignment="1">
      <alignment horizontal="center" vertical="center" wrapText="1"/>
    </xf>
    <xf numFmtId="0" fontId="0" fillId="0" borderId="6" xfId="0" applyFill="1" applyBorder="1" applyAlignment="1">
      <alignment horizontal="left" vertical="center" wrapText="1"/>
    </xf>
    <xf numFmtId="0" fontId="11" fillId="2" borderId="12" xfId="0" applyFont="1" applyFill="1" applyBorder="1" applyAlignment="1">
      <alignment horizontal="center" wrapText="1"/>
    </xf>
    <xf numFmtId="0" fontId="11" fillId="2" borderId="13" xfId="0" applyFont="1" applyFill="1" applyBorder="1" applyAlignment="1">
      <alignment horizontal="center" wrapText="1"/>
    </xf>
    <xf numFmtId="0" fontId="11" fillId="2" borderId="13" xfId="0" applyFont="1" applyFill="1" applyBorder="1" applyAlignment="1">
      <alignment horizontal="left" wrapText="1"/>
    </xf>
    <xf numFmtId="0" fontId="11" fillId="2" borderId="14" xfId="0" applyFont="1" applyFill="1" applyBorder="1" applyAlignment="1">
      <alignment horizontal="left" wrapText="1"/>
    </xf>
    <xf numFmtId="0" fontId="0" fillId="0" borderId="8" xfId="0" applyFill="1" applyBorder="1" applyAlignment="1">
      <alignment horizontal="left" vertical="center" wrapText="1"/>
    </xf>
    <xf numFmtId="14" fontId="9" fillId="0" borderId="1" xfId="0" applyNumberFormat="1" applyFont="1" applyBorder="1" applyAlignment="1">
      <alignment horizontal="center" vertical="center" wrapText="1"/>
    </xf>
    <xf numFmtId="20" fontId="9" fillId="0" borderId="6" xfId="0" quotePrefix="1" applyNumberFormat="1" applyFont="1" applyBorder="1" applyAlignment="1">
      <alignment horizontal="center" vertical="center" wrapText="1"/>
    </xf>
    <xf numFmtId="20" fontId="9" fillId="0" borderId="7" xfId="0" quotePrefix="1"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20" fontId="10" fillId="0" borderId="10" xfId="0" quotePrefix="1" applyNumberFormat="1" applyFont="1" applyBorder="1" applyAlignment="1">
      <alignment horizontal="center" vertical="center" wrapText="1"/>
    </xf>
    <xf numFmtId="0" fontId="11" fillId="0" borderId="15" xfId="0" applyFont="1" applyBorder="1" applyAlignment="1">
      <alignment horizontal="left" vertical="center" wrapText="1"/>
    </xf>
    <xf numFmtId="20" fontId="8" fillId="0" borderId="6" xfId="0" quotePrefix="1" applyNumberFormat="1" applyFont="1" applyBorder="1" applyAlignment="1">
      <alignment horizontal="center" vertical="center" wrapText="1"/>
    </xf>
    <xf numFmtId="20" fontId="8" fillId="0" borderId="8" xfId="0" quotePrefix="1" applyNumberFormat="1" applyFont="1" applyBorder="1" applyAlignment="1">
      <alignment horizontal="center" vertical="center" wrapText="1"/>
    </xf>
    <xf numFmtId="0" fontId="0" fillId="0" borderId="0" xfId="0" applyAlignment="1"/>
    <xf numFmtId="0" fontId="0" fillId="0" borderId="0" xfId="0" applyAlignment="1">
      <alignment vertical="center" wrapText="1"/>
    </xf>
    <xf numFmtId="0" fontId="15" fillId="0" borderId="0" xfId="0" applyFont="1" applyAlignment="1">
      <alignment horizontal="right" wrapText="1"/>
    </xf>
    <xf numFmtId="20" fontId="7" fillId="0" borderId="7" xfId="0" quotePrefix="1" applyNumberFormat="1" applyFont="1" applyBorder="1" applyAlignment="1">
      <alignment horizontal="center" vertical="center" wrapText="1"/>
    </xf>
    <xf numFmtId="20" fontId="7" fillId="0" borderId="1" xfId="0" quotePrefix="1" applyNumberFormat="1" applyFont="1" applyBorder="1" applyAlignment="1">
      <alignment horizontal="center" vertical="center" wrapText="1"/>
    </xf>
    <xf numFmtId="20" fontId="7" fillId="0" borderId="4" xfId="0" quotePrefix="1"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20" fontId="7" fillId="0" borderId="6" xfId="0" quotePrefix="1" applyNumberFormat="1" applyFont="1" applyBorder="1" applyAlignment="1">
      <alignment horizontal="center" vertical="center" wrapText="1"/>
    </xf>
    <xf numFmtId="0" fontId="11" fillId="2" borderId="13" xfId="0" applyFont="1" applyFill="1" applyBorder="1" applyAlignment="1">
      <alignment wrapText="1"/>
    </xf>
    <xf numFmtId="0" fontId="11" fillId="0" borderId="1" xfId="0" applyFont="1" applyBorder="1" applyAlignment="1">
      <alignment vertical="center" wrapText="1"/>
    </xf>
    <xf numFmtId="0" fontId="11" fillId="0" borderId="6"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11" fillId="0" borderId="15" xfId="0" applyFont="1" applyBorder="1" applyAlignment="1">
      <alignment vertical="center" wrapText="1"/>
    </xf>
    <xf numFmtId="14" fontId="6" fillId="0" borderId="1" xfId="0" applyNumberFormat="1" applyFont="1" applyBorder="1" applyAlignment="1">
      <alignment horizontal="center" vertical="center" wrapText="1"/>
    </xf>
    <xf numFmtId="20" fontId="6" fillId="0" borderId="1" xfId="0" quotePrefix="1" applyNumberFormat="1" applyFont="1" applyBorder="1" applyAlignment="1">
      <alignment horizontal="center" vertical="center" wrapText="1"/>
    </xf>
    <xf numFmtId="20" fontId="6" fillId="0" borderId="4" xfId="0" quotePrefix="1"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20" fontId="6" fillId="0" borderId="6" xfId="0" quotePrefix="1" applyNumberFormat="1" applyFont="1" applyBorder="1" applyAlignment="1">
      <alignment horizontal="center" vertical="center" wrapText="1"/>
    </xf>
    <xf numFmtId="20" fontId="6" fillId="0" borderId="7" xfId="0" quotePrefix="1" applyNumberFormat="1" applyFont="1" applyBorder="1" applyAlignment="1">
      <alignment horizontal="center" vertical="center" wrapText="1"/>
    </xf>
    <xf numFmtId="164" fontId="11" fillId="0" borderId="6" xfId="0" applyNumberFormat="1"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left" vertical="center" wrapText="1"/>
    </xf>
    <xf numFmtId="20" fontId="5" fillId="0" borderId="4" xfId="0" quotePrefix="1" applyNumberFormat="1" applyFont="1" applyBorder="1" applyAlignment="1">
      <alignment horizontal="center" vertical="center" wrapText="1"/>
    </xf>
    <xf numFmtId="20" fontId="5" fillId="0" borderId="7" xfId="0" quotePrefix="1"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64" fontId="11" fillId="0" borderId="0"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164" fontId="11" fillId="2" borderId="13" xfId="0" applyNumberFormat="1" applyFont="1" applyFill="1" applyBorder="1" applyAlignment="1">
      <alignment horizontal="center" wrapText="1"/>
    </xf>
    <xf numFmtId="164" fontId="11" fillId="0" borderId="0" xfId="0" applyNumberFormat="1" applyFont="1" applyBorder="1" applyAlignment="1">
      <alignment vertical="center"/>
    </xf>
    <xf numFmtId="164" fontId="11" fillId="0" borderId="0" xfId="0" applyNumberFormat="1" applyFont="1" applyBorder="1" applyAlignment="1">
      <alignment vertical="center" wrapText="1"/>
    </xf>
    <xf numFmtId="164" fontId="0" fillId="0" borderId="0" xfId="0" applyNumberFormat="1"/>
    <xf numFmtId="14" fontId="3" fillId="0" borderId="6"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20" fontId="2" fillId="0" borderId="4" xfId="0" quotePrefix="1" applyNumberFormat="1"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20" fontId="2" fillId="0" borderId="7" xfId="0" quotePrefix="1" applyNumberFormat="1" applyFont="1" applyBorder="1" applyAlignment="1">
      <alignment horizontal="center" vertical="center" wrapText="1"/>
    </xf>
    <xf numFmtId="20" fontId="2" fillId="0" borderId="0" xfId="0" quotePrefix="1" applyNumberFormat="1" applyFont="1" applyBorder="1" applyAlignment="1">
      <alignment horizontal="center" vertical="center" wrapText="1"/>
    </xf>
    <xf numFmtId="14" fontId="6" fillId="0" borderId="0" xfId="0" applyNumberFormat="1" applyFont="1" applyBorder="1" applyAlignment="1">
      <alignment horizontal="center" vertical="center" wrapText="1"/>
    </xf>
    <xf numFmtId="20" fontId="6" fillId="0" borderId="0" xfId="0" quotePrefix="1" applyNumberFormat="1" applyFont="1" applyBorder="1" applyAlignment="1">
      <alignment horizontal="center" vertical="center" wrapText="1"/>
    </xf>
    <xf numFmtId="0" fontId="0" fillId="0" borderId="6" xfId="0" applyFont="1" applyFill="1" applyBorder="1" applyAlignment="1">
      <alignment horizontal="left" vertical="center" wrapText="1"/>
    </xf>
    <xf numFmtId="0" fontId="11" fillId="0" borderId="0" xfId="0"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20" fontId="2" fillId="0" borderId="6" xfId="0" quotePrefix="1" applyNumberFormat="1" applyFont="1" applyFill="1" applyBorder="1" applyAlignment="1">
      <alignment horizontal="center" vertical="center" wrapText="1"/>
    </xf>
    <xf numFmtId="20" fontId="2" fillId="0" borderId="1" xfId="0" quotePrefix="1" applyNumberFormat="1" applyFont="1" applyBorder="1" applyAlignment="1">
      <alignment horizontal="center" vertical="center" wrapText="1"/>
    </xf>
    <xf numFmtId="0" fontId="19" fillId="0" borderId="0" xfId="0" applyFont="1" applyAlignment="1">
      <alignment vertical="top"/>
    </xf>
    <xf numFmtId="164" fontId="0" fillId="0" borderId="0" xfId="0" applyNumberFormat="1" applyFont="1"/>
    <xf numFmtId="20" fontId="1" fillId="0" borderId="4" xfId="0" quotePrefix="1" applyNumberFormat="1" applyFont="1" applyBorder="1" applyAlignment="1">
      <alignment horizontal="center" vertical="center" wrapText="1"/>
    </xf>
    <xf numFmtId="20" fontId="1" fillId="0" borderId="6" xfId="0" quotePrefix="1" applyNumberFormat="1" applyFont="1" applyBorder="1" applyAlignment="1">
      <alignment horizontal="center" vertical="center" wrapText="1"/>
    </xf>
    <xf numFmtId="20" fontId="1" fillId="0" borderId="7" xfId="0" quotePrefix="1" applyNumberFormat="1" applyFont="1" applyBorder="1" applyAlignment="1">
      <alignment horizontal="center" vertical="center" wrapText="1"/>
    </xf>
    <xf numFmtId="164" fontId="13" fillId="0" borderId="6" xfId="0" applyNumberFormat="1" applyFont="1" applyFill="1" applyBorder="1" applyAlignment="1">
      <alignment horizontal="center" vertical="center" wrapText="1"/>
    </xf>
    <xf numFmtId="0" fontId="4" fillId="0" borderId="0" xfId="0" applyFont="1" applyAlignment="1">
      <alignment horizontal="left" vertical="top" wrapText="1"/>
    </xf>
    <xf numFmtId="0" fontId="0" fillId="0" borderId="0" xfId="0" applyAlignment="1">
      <alignment vertical="center"/>
    </xf>
    <xf numFmtId="0" fontId="14" fillId="0" borderId="0" xfId="0" applyFont="1" applyFill="1" applyAlignment="1">
      <alignment horizontal="center" vertical="center"/>
    </xf>
    <xf numFmtId="0" fontId="0" fillId="0" borderId="0" xfId="0" applyAlignment="1">
      <alignment horizontal="left" vertical="top"/>
    </xf>
    <xf numFmtId="0" fontId="0" fillId="0" borderId="0" xfId="0" applyAlignment="1">
      <alignment horizontal="center" vertical="top"/>
    </xf>
    <xf numFmtId="14" fontId="11" fillId="0" borderId="6" xfId="0" applyNumberFormat="1" applyFont="1" applyBorder="1" applyAlignment="1">
      <alignment horizontal="left" vertical="center" wrapText="1"/>
    </xf>
    <xf numFmtId="20" fontId="11" fillId="0" borderId="6" xfId="0" quotePrefix="1" applyNumberFormat="1" applyFont="1" applyBorder="1" applyAlignment="1">
      <alignment horizontal="center" vertical="center" wrapText="1"/>
    </xf>
    <xf numFmtId="14" fontId="11" fillId="0" borderId="6" xfId="0" applyNumberFormat="1" applyFont="1" applyFill="1" applyBorder="1" applyAlignment="1">
      <alignment horizontal="left" vertical="center" wrapText="1"/>
    </xf>
    <xf numFmtId="20" fontId="11" fillId="0" borderId="6" xfId="0" quotePrefix="1" applyNumberFormat="1" applyFont="1" applyFill="1" applyBorder="1" applyAlignment="1">
      <alignment horizontal="center" vertical="center" wrapText="1"/>
    </xf>
    <xf numFmtId="14" fontId="11" fillId="0" borderId="0" xfId="0" applyNumberFormat="1" applyFont="1" applyBorder="1" applyAlignment="1">
      <alignment horizontal="center" vertical="center" wrapText="1"/>
    </xf>
    <xf numFmtId="20" fontId="11" fillId="0" borderId="0" xfId="0" quotePrefix="1" applyNumberFormat="1" applyFont="1" applyBorder="1" applyAlignment="1">
      <alignment horizontal="center" vertical="center" wrapText="1"/>
    </xf>
    <xf numFmtId="0" fontId="11" fillId="0" borderId="0" xfId="0" applyFont="1" applyAlignment="1">
      <alignment horizontal="center" vertical="center" wrapText="1"/>
    </xf>
    <xf numFmtId="0" fontId="20" fillId="0" borderId="0" xfId="0" applyFont="1" applyAlignment="1">
      <alignment horizontal="right" vertical="center" wrapText="1"/>
    </xf>
    <xf numFmtId="0" fontId="11" fillId="0" borderId="0" xfId="0" applyFont="1" applyAlignment="1">
      <alignment vertical="center"/>
    </xf>
    <xf numFmtId="0" fontId="11" fillId="0" borderId="6" xfId="0" applyFont="1" applyBorder="1" applyAlignment="1">
      <alignment horizontal="center" vertical="center"/>
    </xf>
    <xf numFmtId="0" fontId="11" fillId="0" borderId="0" xfId="0" applyFont="1" applyAlignment="1">
      <alignment vertical="center" wrapText="1"/>
    </xf>
    <xf numFmtId="0" fontId="11" fillId="0" borderId="0" xfId="0" applyFont="1" applyFill="1" applyBorder="1" applyAlignment="1">
      <alignment horizontal="left" vertical="center" wrapText="1"/>
    </xf>
    <xf numFmtId="0" fontId="14" fillId="0" borderId="0" xfId="0" applyFont="1" applyFill="1" applyAlignment="1">
      <alignment vertical="center"/>
    </xf>
    <xf numFmtId="0" fontId="14" fillId="0" borderId="0" xfId="0" applyFont="1" applyFill="1" applyAlignment="1">
      <alignment horizontal="left" vertical="center"/>
    </xf>
    <xf numFmtId="0" fontId="4" fillId="0" borderId="0" xfId="0" applyFont="1" applyAlignment="1">
      <alignment horizontal="left" vertical="center" wrapText="1"/>
    </xf>
    <xf numFmtId="0" fontId="21" fillId="0" borderId="0" xfId="0" applyFont="1" applyFill="1" applyAlignment="1">
      <alignment horizontal="center" vertical="center"/>
    </xf>
    <xf numFmtId="164" fontId="21" fillId="0" borderId="0" xfId="0" applyNumberFormat="1" applyFont="1"/>
    <xf numFmtId="0" fontId="21" fillId="0" borderId="0" xfId="0" applyFont="1" applyAlignment="1">
      <alignment vertical="center"/>
    </xf>
    <xf numFmtId="164" fontId="13" fillId="3" borderId="6" xfId="0" applyNumberFormat="1"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6" xfId="0" applyFont="1" applyFill="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3" borderId="6" xfId="0" applyFont="1" applyFill="1" applyBorder="1" applyAlignment="1">
      <alignment vertical="center" wrapText="1"/>
    </xf>
    <xf numFmtId="0" fontId="13" fillId="3" borderId="6" xfId="0" applyFont="1" applyFill="1" applyBorder="1" applyAlignment="1">
      <alignment horizontal="left" vertical="center" wrapText="1"/>
    </xf>
    <xf numFmtId="0" fontId="0" fillId="0" borderId="0" xfId="0" applyAlignment="1">
      <alignment horizontal="center" vertical="center"/>
    </xf>
    <xf numFmtId="0" fontId="0" fillId="3" borderId="6" xfId="0"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1" fillId="0" borderId="0" xfId="0" applyFont="1" applyFill="1" applyBorder="1" applyAlignment="1">
      <alignment vertical="center" wrapText="1"/>
    </xf>
    <xf numFmtId="14" fontId="11" fillId="0" borderId="0" xfId="0" applyNumberFormat="1" applyFont="1" applyBorder="1" applyAlignment="1">
      <alignment horizontal="left" vertical="center" wrapText="1"/>
    </xf>
    <xf numFmtId="0" fontId="11" fillId="0" borderId="0" xfId="0" applyFont="1" applyBorder="1" applyAlignment="1">
      <alignment horizontal="center" vertical="center"/>
    </xf>
    <xf numFmtId="164" fontId="13" fillId="0" borderId="0" xfId="0" applyNumberFormat="1" applyFont="1" applyBorder="1" applyAlignment="1">
      <alignment horizontal="center" vertical="center" wrapText="1"/>
    </xf>
    <xf numFmtId="14" fontId="11" fillId="0" borderId="0" xfId="0" applyNumberFormat="1" applyFont="1" applyFill="1" applyBorder="1" applyAlignment="1">
      <alignment horizontal="left" vertical="center" wrapText="1"/>
    </xf>
    <xf numFmtId="20" fontId="11" fillId="0" borderId="0" xfId="0" quotePrefix="1" applyNumberFormat="1" applyFont="1" applyFill="1" applyBorder="1" applyAlignment="1">
      <alignment horizontal="center" vertical="center" wrapText="1"/>
    </xf>
    <xf numFmtId="0" fontId="0" fillId="0" borderId="0" xfId="0" applyBorder="1" applyAlignment="1">
      <alignment horizontal="left" vertical="center" wrapText="1"/>
    </xf>
    <xf numFmtId="20" fontId="1" fillId="0" borderId="0" xfId="0" quotePrefix="1" applyNumberFormat="1" applyFont="1" applyBorder="1" applyAlignment="1">
      <alignment horizontal="center" vertical="center" wrapText="1"/>
    </xf>
    <xf numFmtId="0" fontId="0" fillId="0" borderId="0" xfId="0" applyFill="1" applyBorder="1" applyAlignment="1">
      <alignment horizontal="lef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9" xfId="0" applyFont="1" applyBorder="1" applyAlignment="1">
      <alignment horizontal="left" vertical="center" wrapText="1"/>
    </xf>
    <xf numFmtId="0" fontId="11" fillId="0" borderId="8" xfId="0" applyFont="1" applyBorder="1" applyAlignment="1">
      <alignment horizontal="left" vertical="center" wrapTex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3" fillId="0" borderId="15" xfId="0" applyFont="1" applyBorder="1" applyAlignment="1">
      <alignment horizontal="left" vertical="center" wrapText="1"/>
    </xf>
    <xf numFmtId="0" fontId="14" fillId="0" borderId="0" xfId="0" applyFont="1" applyFill="1" applyAlignment="1">
      <alignment horizont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4"/>
  <sheetViews>
    <sheetView tabSelected="1" zoomScale="85" zoomScaleNormal="85" workbookViewId="0"/>
  </sheetViews>
  <sheetFormatPr defaultRowHeight="15.75" x14ac:dyDescent="0.25"/>
  <cols>
    <col min="1" max="1" width="9.140625" style="118"/>
    <col min="2" max="2" width="19.5703125" style="117" customWidth="1"/>
    <col min="3" max="3" width="23.42578125" style="117" customWidth="1"/>
    <col min="4" max="4" width="12.7109375" style="117" customWidth="1"/>
    <col min="5" max="5" width="10.28515625" style="109" customWidth="1"/>
    <col min="6" max="6" width="11.5703125" style="135" customWidth="1"/>
    <col min="7" max="7" width="13" style="135" customWidth="1"/>
    <col min="9" max="9" width="9.85546875" customWidth="1"/>
    <col min="10" max="10" width="50.7109375" style="108" customWidth="1"/>
    <col min="11" max="11" width="26.42578125" style="114" customWidth="1"/>
    <col min="12" max="12" width="10.28515625" style="115" customWidth="1"/>
    <col min="13" max="13" width="8" style="143" customWidth="1"/>
    <col min="14" max="14" width="2.7109375" style="58" customWidth="1"/>
  </cols>
  <sheetData>
    <row r="1" spans="1:15" s="115" customFormat="1" ht="18.75" x14ac:dyDescent="0.25">
      <c r="A1" s="131" t="s">
        <v>371</v>
      </c>
      <c r="B1" s="132"/>
      <c r="C1" s="132"/>
      <c r="D1" s="132"/>
      <c r="E1" s="116"/>
      <c r="F1" s="134"/>
      <c r="G1" s="134"/>
      <c r="H1" s="116"/>
      <c r="I1" s="116"/>
      <c r="J1" s="136"/>
      <c r="K1" s="133"/>
      <c r="L1" s="116"/>
      <c r="M1" s="143"/>
    </row>
    <row r="2" spans="1:15" s="115" customFormat="1" ht="60" customHeight="1" x14ac:dyDescent="0.25">
      <c r="A2" s="139" t="s">
        <v>287</v>
      </c>
      <c r="B2" s="138" t="s">
        <v>316</v>
      </c>
      <c r="C2" s="138" t="s">
        <v>315</v>
      </c>
      <c r="D2" s="138" t="s">
        <v>319</v>
      </c>
      <c r="E2" s="140" t="s">
        <v>317</v>
      </c>
      <c r="F2" s="137" t="s">
        <v>48</v>
      </c>
      <c r="G2" s="137" t="s">
        <v>46</v>
      </c>
      <c r="H2" s="139" t="s">
        <v>314</v>
      </c>
      <c r="I2" s="139" t="s">
        <v>65</v>
      </c>
      <c r="J2" s="141" t="s">
        <v>318</v>
      </c>
      <c r="K2" s="142" t="s">
        <v>263</v>
      </c>
      <c r="L2" s="139" t="s">
        <v>76</v>
      </c>
      <c r="M2" s="144" t="s">
        <v>372</v>
      </c>
    </row>
    <row r="3" spans="1:15" s="125" customFormat="1" ht="161.25" customHeight="1" x14ac:dyDescent="0.25">
      <c r="A3" s="155">
        <v>1</v>
      </c>
      <c r="B3" s="158" t="s">
        <v>288</v>
      </c>
      <c r="C3" s="158" t="s">
        <v>375</v>
      </c>
      <c r="D3" s="158" t="s">
        <v>9</v>
      </c>
      <c r="E3" s="78">
        <v>5.1630000000000003</v>
      </c>
      <c r="F3" s="113">
        <f t="shared" ref="F3:F9" si="0">200*39.3700787402/12/E3/(22/15)</f>
        <v>86.652577650854866</v>
      </c>
      <c r="G3" s="113">
        <f t="shared" ref="G3:G9" si="1">200/E3*3600/1000</f>
        <v>139.45380592678674</v>
      </c>
      <c r="H3" s="20">
        <v>266</v>
      </c>
      <c r="I3" s="20" t="s">
        <v>45</v>
      </c>
      <c r="J3" s="80" t="s">
        <v>374</v>
      </c>
      <c r="K3" s="119" t="s">
        <v>255</v>
      </c>
      <c r="L3" s="120" t="s">
        <v>241</v>
      </c>
      <c r="M3" s="19">
        <v>107</v>
      </c>
    </row>
    <row r="4" spans="1:15" s="125" customFormat="1" ht="108.75" customHeight="1" x14ac:dyDescent="0.25">
      <c r="A4" s="156"/>
      <c r="B4" s="159"/>
      <c r="C4" s="159"/>
      <c r="D4" s="159"/>
      <c r="E4" s="78">
        <v>5.1719999999999997</v>
      </c>
      <c r="F4" s="113">
        <f t="shared" si="0"/>
        <v>86.501790102738539</v>
      </c>
      <c r="G4" s="113">
        <f t="shared" si="1"/>
        <v>139.21113689095128</v>
      </c>
      <c r="H4" s="20">
        <v>59</v>
      </c>
      <c r="I4" s="20" t="s">
        <v>45</v>
      </c>
      <c r="J4" s="79" t="s">
        <v>373</v>
      </c>
      <c r="K4" s="121" t="s">
        <v>256</v>
      </c>
      <c r="L4" s="122" t="s">
        <v>185</v>
      </c>
      <c r="M4" s="20">
        <v>78</v>
      </c>
      <c r="N4" s="126"/>
    </row>
    <row r="5" spans="1:15" s="127" customFormat="1" ht="235.5" customHeight="1" x14ac:dyDescent="0.25">
      <c r="A5" s="156"/>
      <c r="B5" s="159"/>
      <c r="C5" s="159"/>
      <c r="D5" s="159"/>
      <c r="E5" s="78">
        <v>5.22</v>
      </c>
      <c r="F5" s="113">
        <f t="shared" si="0"/>
        <v>85.706371343173117</v>
      </c>
      <c r="G5" s="113">
        <f t="shared" si="1"/>
        <v>137.93103448275863</v>
      </c>
      <c r="H5" s="20">
        <v>145</v>
      </c>
      <c r="I5" s="20" t="s">
        <v>45</v>
      </c>
      <c r="J5" s="79" t="s">
        <v>321</v>
      </c>
      <c r="K5" s="121" t="s">
        <v>257</v>
      </c>
      <c r="L5" s="122" t="s">
        <v>122</v>
      </c>
      <c r="M5" s="19">
        <v>46</v>
      </c>
    </row>
    <row r="6" spans="1:15" s="127" customFormat="1" ht="71.25" x14ac:dyDescent="0.25">
      <c r="A6" s="156"/>
      <c r="B6" s="159"/>
      <c r="C6" s="159"/>
      <c r="D6" s="159"/>
      <c r="E6" s="78">
        <v>5.4370000000000003</v>
      </c>
      <c r="F6" s="113">
        <f t="shared" si="0"/>
        <v>82.285682989031386</v>
      </c>
      <c r="G6" s="113">
        <f t="shared" si="1"/>
        <v>132.4259702041567</v>
      </c>
      <c r="H6" s="20">
        <v>185</v>
      </c>
      <c r="I6" s="20" t="s">
        <v>45</v>
      </c>
      <c r="J6" s="79" t="s">
        <v>145</v>
      </c>
      <c r="K6" s="121" t="s">
        <v>258</v>
      </c>
      <c r="L6" s="122" t="s">
        <v>224</v>
      </c>
      <c r="M6" s="19">
        <v>61</v>
      </c>
    </row>
    <row r="7" spans="1:15" s="127" customFormat="1" ht="57.75" customHeight="1" x14ac:dyDescent="0.25">
      <c r="A7" s="156"/>
      <c r="B7" s="159"/>
      <c r="C7" s="159"/>
      <c r="D7" s="159"/>
      <c r="E7" s="15">
        <v>5.4790000000000001</v>
      </c>
      <c r="F7" s="64">
        <f t="shared" si="0"/>
        <v>81.654911190247063</v>
      </c>
      <c r="G7" s="64">
        <f t="shared" si="1"/>
        <v>131.41084139441503</v>
      </c>
      <c r="H7" s="19">
        <v>903</v>
      </c>
      <c r="I7" s="19" t="s">
        <v>44</v>
      </c>
      <c r="J7" s="68" t="s">
        <v>72</v>
      </c>
      <c r="K7" s="119" t="s">
        <v>368</v>
      </c>
      <c r="L7" s="120" t="s">
        <v>56</v>
      </c>
      <c r="M7" s="19">
        <v>22</v>
      </c>
    </row>
    <row r="8" spans="1:15" s="127" customFormat="1" ht="66.75" customHeight="1" x14ac:dyDescent="0.25">
      <c r="A8" s="156"/>
      <c r="B8" s="159"/>
      <c r="C8" s="159"/>
      <c r="D8" s="159"/>
      <c r="E8" s="15">
        <v>6.2140000000000004</v>
      </c>
      <c r="F8" s="64">
        <f t="shared" si="0"/>
        <v>71.996662119627246</v>
      </c>
      <c r="G8" s="64">
        <f t="shared" si="1"/>
        <v>115.86739620212424</v>
      </c>
      <c r="H8" s="19">
        <v>590</v>
      </c>
      <c r="I8" s="19" t="s">
        <v>44</v>
      </c>
      <c r="J8" s="68" t="s">
        <v>273</v>
      </c>
      <c r="K8" s="119" t="s">
        <v>259</v>
      </c>
      <c r="L8" s="120" t="s">
        <v>38</v>
      </c>
      <c r="M8" s="19">
        <v>9</v>
      </c>
    </row>
    <row r="9" spans="1:15" s="127" customFormat="1" ht="42.75" x14ac:dyDescent="0.25">
      <c r="A9" s="157"/>
      <c r="B9" s="160"/>
      <c r="C9" s="160"/>
      <c r="D9" s="160"/>
      <c r="E9" s="78">
        <v>9.2319999999999993</v>
      </c>
      <c r="F9" s="113">
        <f t="shared" si="0"/>
        <v>48.460491595684978</v>
      </c>
      <c r="G9" s="113">
        <f t="shared" si="1"/>
        <v>77.989601386481809</v>
      </c>
      <c r="H9" s="20" t="s">
        <v>380</v>
      </c>
      <c r="I9" s="20" t="s">
        <v>380</v>
      </c>
      <c r="J9" s="79" t="s">
        <v>379</v>
      </c>
      <c r="K9" s="119" t="s">
        <v>260</v>
      </c>
      <c r="L9" s="120" t="s">
        <v>130</v>
      </c>
      <c r="M9" s="128">
        <v>98</v>
      </c>
    </row>
    <row r="10" spans="1:15" s="127" customFormat="1" x14ac:dyDescent="0.25">
      <c r="A10" s="93"/>
      <c r="B10" s="92"/>
      <c r="C10" s="92"/>
      <c r="D10" s="92"/>
      <c r="E10" s="104"/>
      <c r="F10" s="145"/>
      <c r="G10" s="145"/>
      <c r="H10" s="103"/>
      <c r="I10" s="103"/>
      <c r="J10" s="146"/>
      <c r="K10" s="147"/>
      <c r="L10" s="124"/>
      <c r="M10" s="148"/>
    </row>
    <row r="11" spans="1:15" s="115" customFormat="1" ht="18.75" x14ac:dyDescent="0.25">
      <c r="A11" s="131" t="s">
        <v>371</v>
      </c>
      <c r="B11" s="132"/>
      <c r="C11" s="132"/>
      <c r="D11" s="132"/>
      <c r="E11" s="116"/>
      <c r="F11" s="134"/>
      <c r="G11" s="134"/>
      <c r="H11" s="116"/>
      <c r="I11" s="116"/>
      <c r="J11" s="136"/>
      <c r="K11" s="133"/>
      <c r="L11" s="116"/>
      <c r="M11" s="143"/>
    </row>
    <row r="12" spans="1:15" s="115" customFormat="1" ht="60" customHeight="1" x14ac:dyDescent="0.25">
      <c r="A12" s="139" t="s">
        <v>287</v>
      </c>
      <c r="B12" s="138" t="s">
        <v>316</v>
      </c>
      <c r="C12" s="138" t="s">
        <v>315</v>
      </c>
      <c r="D12" s="138" t="s">
        <v>319</v>
      </c>
      <c r="E12" s="140" t="s">
        <v>317</v>
      </c>
      <c r="F12" s="137" t="s">
        <v>48</v>
      </c>
      <c r="G12" s="137" t="s">
        <v>46</v>
      </c>
      <c r="H12" s="139" t="s">
        <v>314</v>
      </c>
      <c r="I12" s="139" t="s">
        <v>65</v>
      </c>
      <c r="J12" s="141" t="s">
        <v>318</v>
      </c>
      <c r="K12" s="142" t="s">
        <v>263</v>
      </c>
      <c r="L12" s="139" t="s">
        <v>76</v>
      </c>
      <c r="M12" s="144" t="s">
        <v>372</v>
      </c>
    </row>
    <row r="13" spans="1:15" s="125" customFormat="1" ht="102" x14ac:dyDescent="0.25">
      <c r="A13" s="155">
        <v>2</v>
      </c>
      <c r="B13" s="158" t="s">
        <v>289</v>
      </c>
      <c r="C13" s="158" t="s">
        <v>395</v>
      </c>
      <c r="D13" s="158" t="s">
        <v>5</v>
      </c>
      <c r="E13" s="78">
        <v>5.5919999999999996</v>
      </c>
      <c r="F13" s="113">
        <f t="shared" ref="F13:F18" si="2">200*39.3700787402/12/E13/(22/15)</f>
        <v>80.004874537082202</v>
      </c>
      <c r="G13" s="113">
        <f t="shared" ref="G13:G18" si="3">200/E13*3600/1000</f>
        <v>128.75536480686696</v>
      </c>
      <c r="H13" s="20">
        <v>180</v>
      </c>
      <c r="I13" s="20" t="s">
        <v>45</v>
      </c>
      <c r="J13" s="80" t="s">
        <v>365</v>
      </c>
      <c r="K13" s="119" t="s">
        <v>261</v>
      </c>
      <c r="L13" s="120" t="s">
        <v>230</v>
      </c>
      <c r="M13" s="19">
        <v>99</v>
      </c>
      <c r="N13" s="123"/>
      <c r="O13" s="124"/>
    </row>
    <row r="14" spans="1:15" s="125" customFormat="1" ht="71.25" x14ac:dyDescent="0.25">
      <c r="A14" s="156"/>
      <c r="B14" s="159"/>
      <c r="C14" s="159"/>
      <c r="D14" s="159"/>
      <c r="E14" s="15">
        <v>5.6520000000000001</v>
      </c>
      <c r="F14" s="64">
        <f t="shared" si="2"/>
        <v>79.155565890191738</v>
      </c>
      <c r="G14" s="64">
        <f t="shared" si="3"/>
        <v>127.38853503184713</v>
      </c>
      <c r="H14" s="19">
        <v>246</v>
      </c>
      <c r="I14" s="19" t="s">
        <v>45</v>
      </c>
      <c r="J14" s="68" t="s">
        <v>149</v>
      </c>
      <c r="K14" s="119" t="s">
        <v>258</v>
      </c>
      <c r="L14" s="120" t="s">
        <v>190</v>
      </c>
      <c r="M14" s="19">
        <v>62</v>
      </c>
      <c r="N14" s="129"/>
    </row>
    <row r="15" spans="1:15" s="125" customFormat="1" ht="49.5" customHeight="1" x14ac:dyDescent="0.25">
      <c r="A15" s="156"/>
      <c r="B15" s="159"/>
      <c r="C15" s="159"/>
      <c r="D15" s="159"/>
      <c r="E15" s="15">
        <v>5.7039999999999997</v>
      </c>
      <c r="F15" s="64">
        <f t="shared" si="2"/>
        <v>78.433951334390542</v>
      </c>
      <c r="G15" s="64">
        <f t="shared" si="3"/>
        <v>126.2272089761571</v>
      </c>
      <c r="H15" s="19">
        <v>147</v>
      </c>
      <c r="I15" s="19" t="s">
        <v>45</v>
      </c>
      <c r="J15" s="68" t="s">
        <v>197</v>
      </c>
      <c r="K15" s="119" t="s">
        <v>262</v>
      </c>
      <c r="L15" s="120" t="s">
        <v>190</v>
      </c>
      <c r="M15" s="20">
        <v>83</v>
      </c>
      <c r="N15" s="129"/>
    </row>
    <row r="16" spans="1:15" s="125" customFormat="1" ht="49.5" customHeight="1" x14ac:dyDescent="0.25">
      <c r="A16" s="156"/>
      <c r="B16" s="159"/>
      <c r="C16" s="159"/>
      <c r="D16" s="159"/>
      <c r="E16" s="15">
        <v>5.9050000000000002</v>
      </c>
      <c r="F16" s="64">
        <f t="shared" si="2"/>
        <v>75.764141983296128</v>
      </c>
      <c r="G16" s="64">
        <f t="shared" si="3"/>
        <v>121.93056731583403</v>
      </c>
      <c r="H16" s="19">
        <v>89</v>
      </c>
      <c r="I16" s="19" t="s">
        <v>45</v>
      </c>
      <c r="J16" s="68" t="s">
        <v>133</v>
      </c>
      <c r="K16" s="119" t="s">
        <v>264</v>
      </c>
      <c r="L16" s="120" t="s">
        <v>118</v>
      </c>
      <c r="M16" s="19">
        <v>41</v>
      </c>
      <c r="N16" s="129"/>
    </row>
    <row r="17" spans="1:15" s="127" customFormat="1" ht="48.75" customHeight="1" x14ac:dyDescent="0.25">
      <c r="A17" s="156"/>
      <c r="B17" s="159"/>
      <c r="C17" s="159"/>
      <c r="D17" s="159"/>
      <c r="E17" s="15">
        <v>6.5119999999999996</v>
      </c>
      <c r="F17" s="64">
        <f t="shared" si="2"/>
        <v>68.701974571769611</v>
      </c>
      <c r="G17" s="64">
        <f t="shared" si="3"/>
        <v>110.56511056511057</v>
      </c>
      <c r="H17" s="19">
        <v>529</v>
      </c>
      <c r="I17" s="19" t="s">
        <v>44</v>
      </c>
      <c r="J17" s="68" t="s">
        <v>28</v>
      </c>
      <c r="K17" s="119" t="s">
        <v>265</v>
      </c>
      <c r="L17" s="120" t="s">
        <v>31</v>
      </c>
      <c r="M17" s="19">
        <v>2</v>
      </c>
    </row>
    <row r="18" spans="1:15" s="125" customFormat="1" ht="49.5" customHeight="1" x14ac:dyDescent="0.25">
      <c r="A18" s="157"/>
      <c r="B18" s="160"/>
      <c r="C18" s="160"/>
      <c r="D18" s="160"/>
      <c r="E18" s="15">
        <v>9.7439999999999998</v>
      </c>
      <c r="F18" s="64">
        <f t="shared" si="2"/>
        <v>45.914127505271317</v>
      </c>
      <c r="G18" s="64">
        <f t="shared" si="3"/>
        <v>73.891625615763544</v>
      </c>
      <c r="H18" s="19">
        <v>134</v>
      </c>
      <c r="I18" s="19" t="s">
        <v>45</v>
      </c>
      <c r="J18" s="79" t="s">
        <v>115</v>
      </c>
      <c r="K18" s="119" t="s">
        <v>266</v>
      </c>
      <c r="L18" s="120" t="s">
        <v>104</v>
      </c>
      <c r="M18" s="19">
        <v>34</v>
      </c>
      <c r="N18" s="129"/>
    </row>
    <row r="19" spans="1:15" s="125" customFormat="1" ht="15.75" customHeight="1" x14ac:dyDescent="0.25">
      <c r="A19" s="93"/>
      <c r="B19" s="92"/>
      <c r="C19" s="92"/>
      <c r="D19" s="92"/>
      <c r="E19" s="84"/>
      <c r="F19" s="149"/>
      <c r="G19" s="149"/>
      <c r="H19" s="93"/>
      <c r="I19" s="93"/>
      <c r="J19" s="146"/>
      <c r="K19" s="147"/>
      <c r="L19" s="124"/>
      <c r="M19" s="93"/>
      <c r="N19" s="129"/>
    </row>
    <row r="20" spans="1:15" s="115" customFormat="1" ht="18.75" x14ac:dyDescent="0.25">
      <c r="A20" s="131" t="s">
        <v>371</v>
      </c>
      <c r="B20" s="132"/>
      <c r="C20" s="132"/>
      <c r="D20" s="132"/>
      <c r="E20" s="116"/>
      <c r="F20" s="134"/>
      <c r="G20" s="134"/>
      <c r="H20" s="116"/>
      <c r="I20" s="116"/>
      <c r="J20" s="136"/>
      <c r="K20" s="133"/>
      <c r="L20" s="116"/>
      <c r="M20" s="143"/>
    </row>
    <row r="21" spans="1:15" s="115" customFormat="1" ht="60" customHeight="1" x14ac:dyDescent="0.25">
      <c r="A21" s="139" t="s">
        <v>287</v>
      </c>
      <c r="B21" s="138" t="s">
        <v>316</v>
      </c>
      <c r="C21" s="138" t="s">
        <v>315</v>
      </c>
      <c r="D21" s="138" t="s">
        <v>319</v>
      </c>
      <c r="E21" s="140" t="s">
        <v>317</v>
      </c>
      <c r="F21" s="137" t="s">
        <v>48</v>
      </c>
      <c r="G21" s="137" t="s">
        <v>46</v>
      </c>
      <c r="H21" s="139" t="s">
        <v>314</v>
      </c>
      <c r="I21" s="139" t="s">
        <v>65</v>
      </c>
      <c r="J21" s="141" t="s">
        <v>318</v>
      </c>
      <c r="K21" s="142" t="s">
        <v>263</v>
      </c>
      <c r="L21" s="139" t="s">
        <v>76</v>
      </c>
      <c r="M21" s="144" t="s">
        <v>372</v>
      </c>
    </row>
    <row r="22" spans="1:15" s="125" customFormat="1" ht="49.5" customHeight="1" x14ac:dyDescent="0.25">
      <c r="A22" s="155">
        <v>3</v>
      </c>
      <c r="B22" s="158" t="s">
        <v>290</v>
      </c>
      <c r="C22" s="158" t="s">
        <v>291</v>
      </c>
      <c r="D22" s="158" t="s">
        <v>10</v>
      </c>
      <c r="E22" s="78">
        <v>5.8490000000000002</v>
      </c>
      <c r="F22" s="113">
        <f t="shared" ref="F22:F27" si="4">200*39.3700787402/12/E22/(22/15)</f>
        <v>76.489529562551496</v>
      </c>
      <c r="G22" s="113">
        <f t="shared" ref="G22:G27" si="5">200/E22*3600/1000</f>
        <v>123.09796546418193</v>
      </c>
      <c r="H22" s="20">
        <v>291</v>
      </c>
      <c r="I22" s="20" t="s">
        <v>45</v>
      </c>
      <c r="J22" s="80" t="s">
        <v>244</v>
      </c>
      <c r="K22" s="119" t="s">
        <v>261</v>
      </c>
      <c r="L22" s="120" t="s">
        <v>234</v>
      </c>
      <c r="M22" s="19">
        <v>103</v>
      </c>
    </row>
    <row r="23" spans="1:15" s="125" customFormat="1" ht="49.5" customHeight="1" x14ac:dyDescent="0.25">
      <c r="A23" s="156"/>
      <c r="B23" s="159"/>
      <c r="C23" s="159"/>
      <c r="D23" s="159"/>
      <c r="E23" s="15">
        <v>5.8680000000000003</v>
      </c>
      <c r="F23" s="64">
        <f t="shared" si="4"/>
        <v>76.241864078282831</v>
      </c>
      <c r="G23" s="64">
        <f t="shared" si="5"/>
        <v>122.69938650306746</v>
      </c>
      <c r="H23" s="19">
        <v>160</v>
      </c>
      <c r="I23" s="19" t="s">
        <v>45</v>
      </c>
      <c r="J23" s="79" t="s">
        <v>208</v>
      </c>
      <c r="K23" s="119" t="s">
        <v>262</v>
      </c>
      <c r="L23" s="120" t="s">
        <v>191</v>
      </c>
      <c r="M23" s="20">
        <v>84</v>
      </c>
      <c r="N23" s="129"/>
    </row>
    <row r="24" spans="1:15" s="125" customFormat="1" ht="49.5" customHeight="1" x14ac:dyDescent="0.25">
      <c r="A24" s="156"/>
      <c r="B24" s="159"/>
      <c r="C24" s="159"/>
      <c r="D24" s="159"/>
      <c r="E24" s="15">
        <v>5.8849999999999998</v>
      </c>
      <c r="F24" s="64">
        <f t="shared" si="4"/>
        <v>76.021624199042265</v>
      </c>
      <c r="G24" s="64">
        <f t="shared" si="5"/>
        <v>122.34494477485131</v>
      </c>
      <c r="H24" s="19">
        <v>693</v>
      </c>
      <c r="I24" s="19" t="s">
        <v>44</v>
      </c>
      <c r="J24" s="68" t="s">
        <v>88</v>
      </c>
      <c r="K24" s="119" t="s">
        <v>368</v>
      </c>
      <c r="L24" s="120" t="s">
        <v>58</v>
      </c>
      <c r="M24" s="19">
        <v>25</v>
      </c>
      <c r="N24" s="129"/>
    </row>
    <row r="25" spans="1:15" s="125" customFormat="1" ht="49.5" customHeight="1" x14ac:dyDescent="0.25">
      <c r="A25" s="156"/>
      <c r="B25" s="159"/>
      <c r="C25" s="159"/>
      <c r="D25" s="159"/>
      <c r="E25" s="15">
        <v>5.9409999999999998</v>
      </c>
      <c r="F25" s="64">
        <f t="shared" si="4"/>
        <v>75.305042654664817</v>
      </c>
      <c r="G25" s="64">
        <f t="shared" si="5"/>
        <v>121.19171856589801</v>
      </c>
      <c r="H25" s="19">
        <v>270</v>
      </c>
      <c r="I25" s="19" t="s">
        <v>45</v>
      </c>
      <c r="J25" s="79" t="s">
        <v>116</v>
      </c>
      <c r="K25" s="119" t="s">
        <v>266</v>
      </c>
      <c r="L25" s="120" t="s">
        <v>103</v>
      </c>
      <c r="M25" s="19">
        <v>33</v>
      </c>
      <c r="N25" s="129"/>
    </row>
    <row r="26" spans="1:15" s="125" customFormat="1" ht="49.5" customHeight="1" x14ac:dyDescent="0.25">
      <c r="A26" s="156"/>
      <c r="B26" s="159"/>
      <c r="C26" s="159"/>
      <c r="D26" s="159"/>
      <c r="E26" s="15">
        <v>7.7590000000000003</v>
      </c>
      <c r="F26" s="64">
        <f t="shared" si="4"/>
        <v>57.660427685444475</v>
      </c>
      <c r="G26" s="64">
        <f t="shared" si="5"/>
        <v>92.795463332903722</v>
      </c>
      <c r="H26" s="19">
        <v>333</v>
      </c>
      <c r="I26" s="19" t="s">
        <v>44</v>
      </c>
      <c r="J26" s="68" t="s">
        <v>24</v>
      </c>
      <c r="K26" s="119" t="s">
        <v>267</v>
      </c>
      <c r="L26" s="120" t="s">
        <v>49</v>
      </c>
      <c r="M26" s="19">
        <v>15</v>
      </c>
      <c r="N26" s="129"/>
    </row>
    <row r="27" spans="1:15" s="125" customFormat="1" ht="49.5" customHeight="1" x14ac:dyDescent="0.25">
      <c r="A27" s="157"/>
      <c r="B27" s="160"/>
      <c r="C27" s="160"/>
      <c r="D27" s="160"/>
      <c r="E27" s="15">
        <v>11.352</v>
      </c>
      <c r="F27" s="64">
        <f t="shared" si="4"/>
        <v>39.410435025666281</v>
      </c>
      <c r="G27" s="64">
        <f t="shared" si="5"/>
        <v>63.424947145877375</v>
      </c>
      <c r="H27" s="19">
        <v>530</v>
      </c>
      <c r="I27" s="19" t="s">
        <v>44</v>
      </c>
      <c r="J27" s="68" t="s">
        <v>23</v>
      </c>
      <c r="K27" s="119" t="s">
        <v>259</v>
      </c>
      <c r="L27" s="120" t="s">
        <v>39</v>
      </c>
      <c r="M27" s="19">
        <v>10</v>
      </c>
      <c r="N27" s="129"/>
    </row>
    <row r="28" spans="1:15" s="125" customFormat="1" ht="15.75" customHeight="1" x14ac:dyDescent="0.25">
      <c r="A28" s="93"/>
      <c r="B28" s="92"/>
      <c r="C28" s="92"/>
      <c r="D28" s="92"/>
      <c r="E28" s="84"/>
      <c r="F28" s="149"/>
      <c r="G28" s="149"/>
      <c r="H28" s="93"/>
      <c r="I28" s="93"/>
      <c r="J28" s="146"/>
      <c r="K28" s="147"/>
      <c r="L28" s="124"/>
      <c r="M28" s="93"/>
      <c r="N28" s="129"/>
    </row>
    <row r="29" spans="1:15" s="115" customFormat="1" ht="18.75" x14ac:dyDescent="0.25">
      <c r="A29" s="131" t="s">
        <v>371</v>
      </c>
      <c r="B29" s="132"/>
      <c r="C29" s="132"/>
      <c r="D29" s="132"/>
      <c r="E29" s="116"/>
      <c r="F29" s="134"/>
      <c r="G29" s="134"/>
      <c r="H29" s="116"/>
      <c r="I29" s="116"/>
      <c r="J29" s="136"/>
      <c r="K29" s="133"/>
      <c r="L29" s="116"/>
      <c r="M29" s="143"/>
    </row>
    <row r="30" spans="1:15" s="115" customFormat="1" ht="60" customHeight="1" x14ac:dyDescent="0.25">
      <c r="A30" s="139" t="s">
        <v>287</v>
      </c>
      <c r="B30" s="138" t="s">
        <v>316</v>
      </c>
      <c r="C30" s="138" t="s">
        <v>315</v>
      </c>
      <c r="D30" s="138" t="s">
        <v>319</v>
      </c>
      <c r="E30" s="140" t="s">
        <v>317</v>
      </c>
      <c r="F30" s="137" t="s">
        <v>48</v>
      </c>
      <c r="G30" s="137" t="s">
        <v>46</v>
      </c>
      <c r="H30" s="139" t="s">
        <v>314</v>
      </c>
      <c r="I30" s="139" t="s">
        <v>65</v>
      </c>
      <c r="J30" s="141" t="s">
        <v>318</v>
      </c>
      <c r="K30" s="142" t="s">
        <v>263</v>
      </c>
      <c r="L30" s="139" t="s">
        <v>76</v>
      </c>
      <c r="M30" s="144" t="s">
        <v>372</v>
      </c>
    </row>
    <row r="31" spans="1:15" s="125" customFormat="1" ht="143.25" x14ac:dyDescent="0.25">
      <c r="A31" s="155">
        <v>4</v>
      </c>
      <c r="B31" s="158" t="s">
        <v>292</v>
      </c>
      <c r="C31" s="158" t="s">
        <v>293</v>
      </c>
      <c r="D31" s="158" t="s">
        <v>3</v>
      </c>
      <c r="E31" s="78">
        <v>5.9630000000000001</v>
      </c>
      <c r="F31" s="113">
        <f t="shared" ref="F31" si="6">200*39.3700787402/12/E31/(22/15)</f>
        <v>75.027210868918942</v>
      </c>
      <c r="G31" s="113">
        <f t="shared" ref="G31" si="7">200/E31*3600/1000</f>
        <v>120.74459164849907</v>
      </c>
      <c r="H31" s="20">
        <v>232</v>
      </c>
      <c r="I31" s="20" t="s">
        <v>45</v>
      </c>
      <c r="J31" s="80" t="s">
        <v>396</v>
      </c>
      <c r="K31" s="119" t="s">
        <v>261</v>
      </c>
      <c r="L31" s="120" t="s">
        <v>224</v>
      </c>
      <c r="M31" s="19">
        <v>109</v>
      </c>
      <c r="N31" s="123"/>
      <c r="O31" s="124"/>
    </row>
    <row r="32" spans="1:15" s="125" customFormat="1" ht="57" customHeight="1" x14ac:dyDescent="0.25">
      <c r="A32" s="156"/>
      <c r="B32" s="159"/>
      <c r="C32" s="159"/>
      <c r="D32" s="159"/>
      <c r="E32" s="78">
        <v>6.4160000000000004</v>
      </c>
      <c r="F32" s="113">
        <f>200*39.3700787402/12/E32/(22/15)</f>
        <v>69.729934291047954</v>
      </c>
      <c r="G32" s="113">
        <f>200/E32*3600/1000</f>
        <v>112.21945137157107</v>
      </c>
      <c r="H32" s="20">
        <v>63</v>
      </c>
      <c r="I32" s="20" t="s">
        <v>45</v>
      </c>
      <c r="J32" s="79" t="s">
        <v>313</v>
      </c>
      <c r="K32" s="121" t="s">
        <v>264</v>
      </c>
      <c r="L32" s="122" t="s">
        <v>55</v>
      </c>
      <c r="M32" s="19">
        <v>47</v>
      </c>
      <c r="N32" s="129"/>
    </row>
    <row r="33" spans="1:14" s="127" customFormat="1" ht="49.5" customHeight="1" x14ac:dyDescent="0.25">
      <c r="A33" s="156"/>
      <c r="B33" s="159"/>
      <c r="C33" s="159"/>
      <c r="D33" s="159"/>
      <c r="E33" s="78">
        <v>7.0720000000000001</v>
      </c>
      <c r="F33" s="113">
        <f>200*39.3700787402/12/E33/(22/15)</f>
        <v>63.261772965407765</v>
      </c>
      <c r="G33" s="113">
        <f>200/E33*3600/1000</f>
        <v>101.80995475113122</v>
      </c>
      <c r="H33" s="20">
        <v>454</v>
      </c>
      <c r="I33" s="20" t="s">
        <v>44</v>
      </c>
      <c r="J33" s="79" t="s">
        <v>215</v>
      </c>
      <c r="K33" s="119" t="s">
        <v>268</v>
      </c>
      <c r="L33" s="120" t="s">
        <v>161</v>
      </c>
      <c r="M33" s="128">
        <v>89</v>
      </c>
    </row>
    <row r="34" spans="1:14" s="125" customFormat="1" ht="49.5" customHeight="1" x14ac:dyDescent="0.25">
      <c r="A34" s="156"/>
      <c r="B34" s="159"/>
      <c r="C34" s="159"/>
      <c r="D34" s="159"/>
      <c r="E34" s="78">
        <v>7.6159999999999997</v>
      </c>
      <c r="F34" s="113">
        <f>200*39.3700787402/12/E34/(22/15)</f>
        <v>58.743074896450068</v>
      </c>
      <c r="G34" s="113">
        <f>200/E34*3600/1000</f>
        <v>94.537815126050418</v>
      </c>
      <c r="H34" s="20">
        <v>547</v>
      </c>
      <c r="I34" s="20" t="s">
        <v>44</v>
      </c>
      <c r="J34" s="79" t="s">
        <v>21</v>
      </c>
      <c r="K34" s="121" t="s">
        <v>259</v>
      </c>
      <c r="L34" s="122" t="s">
        <v>30</v>
      </c>
      <c r="M34" s="19">
        <v>1</v>
      </c>
      <c r="N34" s="129"/>
    </row>
    <row r="35" spans="1:14" s="125" customFormat="1" ht="49.5" customHeight="1" x14ac:dyDescent="0.25">
      <c r="A35" s="156"/>
      <c r="B35" s="159"/>
      <c r="C35" s="159"/>
      <c r="D35" s="159"/>
      <c r="E35" s="15">
        <v>9.8480000000000008</v>
      </c>
      <c r="F35" s="64">
        <f>200*39.3700787402/12/E35/(22/15)</f>
        <v>45.42925044794513</v>
      </c>
      <c r="G35" s="64">
        <f>200/E35*3600/1000</f>
        <v>73.111291632818848</v>
      </c>
      <c r="H35" s="19">
        <v>473</v>
      </c>
      <c r="I35" s="19" t="s">
        <v>44</v>
      </c>
      <c r="J35" s="79" t="s">
        <v>178</v>
      </c>
      <c r="K35" s="119" t="s">
        <v>269</v>
      </c>
      <c r="L35" s="120" t="s">
        <v>175</v>
      </c>
      <c r="M35" s="20">
        <v>64</v>
      </c>
      <c r="N35" s="129"/>
    </row>
    <row r="36" spans="1:14" s="127" customFormat="1" ht="49.5" customHeight="1" x14ac:dyDescent="0.25">
      <c r="A36" s="157"/>
      <c r="B36" s="160"/>
      <c r="C36" s="160"/>
      <c r="D36" s="160"/>
      <c r="E36" s="78">
        <v>14.141999999999999</v>
      </c>
      <c r="F36" s="113">
        <f>200*39.3700787402/12/E36/(22/15)</f>
        <v>31.635359808468653</v>
      </c>
      <c r="G36" s="113">
        <f>200/E36*3600/1000</f>
        <v>50.912176495545189</v>
      </c>
      <c r="H36" s="20">
        <v>353</v>
      </c>
      <c r="I36" s="20" t="s">
        <v>44</v>
      </c>
      <c r="J36" s="79" t="s">
        <v>113</v>
      </c>
      <c r="K36" s="121" t="s">
        <v>266</v>
      </c>
      <c r="L36" s="122" t="s">
        <v>109</v>
      </c>
      <c r="M36" s="19">
        <v>39</v>
      </c>
    </row>
    <row r="37" spans="1:14" s="127" customFormat="1" ht="15.75" customHeight="1" x14ac:dyDescent="0.25">
      <c r="A37" s="93"/>
      <c r="B37" s="92"/>
      <c r="C37" s="92"/>
      <c r="D37" s="92"/>
      <c r="E37" s="104"/>
      <c r="F37" s="145"/>
      <c r="G37" s="145"/>
      <c r="H37" s="103"/>
      <c r="I37" s="103"/>
      <c r="J37" s="146"/>
      <c r="K37" s="150"/>
      <c r="L37" s="151"/>
      <c r="M37" s="93"/>
    </row>
    <row r="38" spans="1:14" s="115" customFormat="1" ht="18.75" x14ac:dyDescent="0.25">
      <c r="A38" s="131" t="s">
        <v>371</v>
      </c>
      <c r="B38" s="132"/>
      <c r="C38" s="132"/>
      <c r="D38" s="132"/>
      <c r="E38" s="116"/>
      <c r="F38" s="134"/>
      <c r="G38" s="134"/>
      <c r="H38" s="116"/>
      <c r="I38" s="116"/>
      <c r="J38" s="136"/>
      <c r="K38" s="133"/>
      <c r="L38" s="116"/>
      <c r="M38" s="143"/>
    </row>
    <row r="39" spans="1:14" s="115" customFormat="1" ht="60" customHeight="1" x14ac:dyDescent="0.25">
      <c r="A39" s="139" t="s">
        <v>287</v>
      </c>
      <c r="B39" s="138" t="s">
        <v>316</v>
      </c>
      <c r="C39" s="138" t="s">
        <v>315</v>
      </c>
      <c r="D39" s="138" t="s">
        <v>319</v>
      </c>
      <c r="E39" s="140" t="s">
        <v>317</v>
      </c>
      <c r="F39" s="137" t="s">
        <v>48</v>
      </c>
      <c r="G39" s="137" t="s">
        <v>46</v>
      </c>
      <c r="H39" s="139" t="s">
        <v>314</v>
      </c>
      <c r="I39" s="139" t="s">
        <v>65</v>
      </c>
      <c r="J39" s="141" t="s">
        <v>318</v>
      </c>
      <c r="K39" s="142" t="s">
        <v>263</v>
      </c>
      <c r="L39" s="139" t="s">
        <v>76</v>
      </c>
      <c r="M39" s="144" t="s">
        <v>372</v>
      </c>
    </row>
    <row r="40" spans="1:14" s="125" customFormat="1" ht="72" x14ac:dyDescent="0.25">
      <c r="A40" s="155">
        <v>5</v>
      </c>
      <c r="B40" s="158" t="s">
        <v>294</v>
      </c>
      <c r="C40" s="158" t="s">
        <v>376</v>
      </c>
      <c r="D40" s="158" t="s">
        <v>15</v>
      </c>
      <c r="E40" s="78">
        <v>6.1970000000000001</v>
      </c>
      <c r="F40" s="113">
        <f>200*39.3700787402/12/E40/(22/15)</f>
        <v>72.194167889521324</v>
      </c>
      <c r="G40" s="113">
        <f>200/E40*3600/1000</f>
        <v>116.18525092786832</v>
      </c>
      <c r="H40" s="20">
        <v>249</v>
      </c>
      <c r="I40" s="20" t="s">
        <v>45</v>
      </c>
      <c r="J40" s="80" t="s">
        <v>297</v>
      </c>
      <c r="K40" s="119" t="s">
        <v>261</v>
      </c>
      <c r="L40" s="120" t="s">
        <v>242</v>
      </c>
      <c r="M40" s="19">
        <v>108</v>
      </c>
    </row>
    <row r="41" spans="1:14" s="125" customFormat="1" ht="69.75" customHeight="1" x14ac:dyDescent="0.25">
      <c r="A41" s="156"/>
      <c r="B41" s="159"/>
      <c r="C41" s="159"/>
      <c r="D41" s="159"/>
      <c r="E41" s="15">
        <v>6.3769999999999998</v>
      </c>
      <c r="F41" s="64">
        <f>200*39.3700787402/12/E41/(22/15)</f>
        <v>70.156383630447493</v>
      </c>
      <c r="G41" s="64">
        <f>200/E41*3600/1000</f>
        <v>112.90575505723695</v>
      </c>
      <c r="H41" s="19">
        <v>99</v>
      </c>
      <c r="I41" s="19" t="s">
        <v>45</v>
      </c>
      <c r="J41" s="79" t="s">
        <v>298</v>
      </c>
      <c r="K41" s="119" t="s">
        <v>262</v>
      </c>
      <c r="L41" s="120" t="s">
        <v>187</v>
      </c>
      <c r="M41" s="20">
        <v>80</v>
      </c>
      <c r="N41" s="129"/>
    </row>
    <row r="42" spans="1:14" s="125" customFormat="1" ht="63.75" customHeight="1" x14ac:dyDescent="0.25">
      <c r="A42" s="156"/>
      <c r="B42" s="159"/>
      <c r="C42" s="159"/>
      <c r="D42" s="159"/>
      <c r="E42" s="78">
        <v>6.548</v>
      </c>
      <c r="F42" s="113">
        <f>200*39.3700787402/12/E42/(22/15)</f>
        <v>68.324260600391526</v>
      </c>
      <c r="G42" s="113">
        <f>200/E42*3600/1000</f>
        <v>109.95723885155772</v>
      </c>
      <c r="H42" s="20">
        <v>153</v>
      </c>
      <c r="I42" s="20" t="s">
        <v>45</v>
      </c>
      <c r="J42" s="79" t="s">
        <v>299</v>
      </c>
      <c r="K42" s="121" t="s">
        <v>264</v>
      </c>
      <c r="L42" s="122" t="s">
        <v>120</v>
      </c>
      <c r="M42" s="19">
        <v>43</v>
      </c>
      <c r="N42" s="129"/>
    </row>
    <row r="43" spans="1:14" s="127" customFormat="1" ht="48.75" customHeight="1" x14ac:dyDescent="0.25">
      <c r="A43" s="156"/>
      <c r="B43" s="159"/>
      <c r="C43" s="159"/>
      <c r="D43" s="159"/>
      <c r="E43" s="15">
        <v>6.77</v>
      </c>
      <c r="F43" s="64">
        <f>200*39.3700787402/12/E43/(22/15)</f>
        <v>66.083790016449584</v>
      </c>
      <c r="G43" s="64">
        <f>200/E43*3600/1000</f>
        <v>106.35155096011817</v>
      </c>
      <c r="H43" s="19">
        <v>315</v>
      </c>
      <c r="I43" s="19" t="s">
        <v>45</v>
      </c>
      <c r="J43" s="79" t="s">
        <v>171</v>
      </c>
      <c r="K43" s="119" t="s">
        <v>269</v>
      </c>
      <c r="L43" s="120" t="s">
        <v>170</v>
      </c>
      <c r="M43" s="20">
        <v>65</v>
      </c>
    </row>
    <row r="44" spans="1:14" s="125" customFormat="1" ht="61.5" customHeight="1" x14ac:dyDescent="0.25">
      <c r="A44" s="156"/>
      <c r="B44" s="159"/>
      <c r="C44" s="159"/>
      <c r="D44" s="159"/>
      <c r="E44" s="78">
        <v>6.9080000000000004</v>
      </c>
      <c r="F44" s="113">
        <f>200*39.3700787402/12/E44/(22/15)</f>
        <v>64.763644819247787</v>
      </c>
      <c r="G44" s="113">
        <f>200/E44*3600/1000</f>
        <v>104.22698320787492</v>
      </c>
      <c r="H44" s="20">
        <v>385</v>
      </c>
      <c r="I44" s="20" t="s">
        <v>44</v>
      </c>
      <c r="J44" s="79" t="s">
        <v>278</v>
      </c>
      <c r="K44" s="121" t="s">
        <v>266</v>
      </c>
      <c r="L44" s="122" t="s">
        <v>108</v>
      </c>
      <c r="M44" s="19">
        <v>38</v>
      </c>
      <c r="N44" s="129"/>
    </row>
    <row r="45" spans="1:14" s="125" customFormat="1" ht="51" customHeight="1" x14ac:dyDescent="0.25">
      <c r="A45" s="156"/>
      <c r="B45" s="159"/>
      <c r="C45" s="159"/>
      <c r="D45" s="159"/>
      <c r="E45" s="15" t="s">
        <v>83</v>
      </c>
      <c r="F45" s="64">
        <v>62.137</v>
      </c>
      <c r="G45" s="64">
        <v>100</v>
      </c>
      <c r="H45" s="19">
        <v>593</v>
      </c>
      <c r="I45" s="19" t="s">
        <v>44</v>
      </c>
      <c r="J45" s="68" t="s">
        <v>279</v>
      </c>
      <c r="K45" s="119" t="s">
        <v>259</v>
      </c>
      <c r="L45" s="120" t="s">
        <v>40</v>
      </c>
      <c r="M45" s="19">
        <v>11</v>
      </c>
      <c r="N45" s="129"/>
    </row>
    <row r="46" spans="1:14" s="125" customFormat="1" ht="48.75" customHeight="1" x14ac:dyDescent="0.25">
      <c r="A46" s="157"/>
      <c r="B46" s="160"/>
      <c r="C46" s="160"/>
      <c r="D46" s="160"/>
      <c r="E46" s="15">
        <v>7.3209999999999997</v>
      </c>
      <c r="F46" s="64">
        <f>200*39.3700787402/12/E46/(22/15)</f>
        <v>61.110129546696314</v>
      </c>
      <c r="G46" s="64">
        <f>200/E46*3600/1000</f>
        <v>98.347220325092209</v>
      </c>
      <c r="H46" s="19">
        <v>445</v>
      </c>
      <c r="I46" s="19" t="s">
        <v>44</v>
      </c>
      <c r="J46" s="79" t="s">
        <v>148</v>
      </c>
      <c r="K46" s="119" t="s">
        <v>258</v>
      </c>
      <c r="L46" s="120" t="s">
        <v>225</v>
      </c>
      <c r="M46" s="19">
        <v>59</v>
      </c>
      <c r="N46" s="129"/>
    </row>
    <row r="47" spans="1:14" s="125" customFormat="1" ht="15.75" customHeight="1" x14ac:dyDescent="0.25">
      <c r="A47" s="93"/>
      <c r="B47" s="92"/>
      <c r="C47" s="92"/>
      <c r="D47" s="92"/>
      <c r="E47" s="84"/>
      <c r="F47" s="149"/>
      <c r="G47" s="149"/>
      <c r="H47" s="93"/>
      <c r="I47" s="93"/>
      <c r="J47" s="146"/>
      <c r="K47" s="147"/>
      <c r="L47" s="124"/>
      <c r="M47" s="93"/>
      <c r="N47" s="129"/>
    </row>
    <row r="48" spans="1:14" s="115" customFormat="1" ht="18.75" x14ac:dyDescent="0.25">
      <c r="A48" s="131" t="s">
        <v>371</v>
      </c>
      <c r="B48" s="132"/>
      <c r="C48" s="132"/>
      <c r="D48" s="132"/>
      <c r="E48" s="116"/>
      <c r="F48" s="134"/>
      <c r="G48" s="134"/>
      <c r="H48" s="116"/>
      <c r="I48" s="116"/>
      <c r="J48" s="136"/>
      <c r="K48" s="133"/>
      <c r="L48" s="116"/>
      <c r="M48" s="143"/>
    </row>
    <row r="49" spans="1:15" s="115" customFormat="1" ht="60" customHeight="1" x14ac:dyDescent="0.25">
      <c r="A49" s="139" t="s">
        <v>287</v>
      </c>
      <c r="B49" s="138" t="s">
        <v>316</v>
      </c>
      <c r="C49" s="138" t="s">
        <v>315</v>
      </c>
      <c r="D49" s="138" t="s">
        <v>319</v>
      </c>
      <c r="E49" s="140" t="s">
        <v>317</v>
      </c>
      <c r="F49" s="137" t="s">
        <v>48</v>
      </c>
      <c r="G49" s="137" t="s">
        <v>46</v>
      </c>
      <c r="H49" s="139" t="s">
        <v>314</v>
      </c>
      <c r="I49" s="139" t="s">
        <v>65</v>
      </c>
      <c r="J49" s="141" t="s">
        <v>318</v>
      </c>
      <c r="K49" s="142" t="s">
        <v>263</v>
      </c>
      <c r="L49" s="139" t="s">
        <v>76</v>
      </c>
      <c r="M49" s="144" t="s">
        <v>372</v>
      </c>
    </row>
    <row r="50" spans="1:15" s="127" customFormat="1" ht="92.25" customHeight="1" x14ac:dyDescent="0.25">
      <c r="A50" s="161">
        <v>6</v>
      </c>
      <c r="B50" s="158" t="s">
        <v>295</v>
      </c>
      <c r="C50" s="158" t="s">
        <v>293</v>
      </c>
      <c r="D50" s="158" t="s">
        <v>3</v>
      </c>
      <c r="E50" s="78">
        <v>6.3369999999999997</v>
      </c>
      <c r="F50" s="113">
        <f t="shared" ref="F50:F57" si="8">200*39.3700787402/12/E50/(22/15)</f>
        <v>70.599220200625481</v>
      </c>
      <c r="G50" s="113">
        <f t="shared" ref="G50:G57" si="9">200/E50*3600/1000</f>
        <v>113.61843143443269</v>
      </c>
      <c r="H50" s="20">
        <v>258</v>
      </c>
      <c r="I50" s="20" t="s">
        <v>45</v>
      </c>
      <c r="J50" s="80" t="s">
        <v>312</v>
      </c>
      <c r="K50" s="119" t="s">
        <v>261</v>
      </c>
      <c r="L50" s="120" t="s">
        <v>232</v>
      </c>
      <c r="M50" s="128">
        <v>101</v>
      </c>
      <c r="N50" s="123"/>
      <c r="O50" s="124"/>
    </row>
    <row r="51" spans="1:15" s="125" customFormat="1" ht="48.75" customHeight="1" x14ac:dyDescent="0.25">
      <c r="A51" s="162"/>
      <c r="B51" s="159"/>
      <c r="C51" s="159"/>
      <c r="D51" s="159"/>
      <c r="E51" s="15">
        <v>6.94</v>
      </c>
      <c r="F51" s="64">
        <f t="shared" si="8"/>
        <v>64.465022825844912</v>
      </c>
      <c r="G51" s="64">
        <f t="shared" si="9"/>
        <v>103.74639769452448</v>
      </c>
      <c r="H51" s="19">
        <v>46</v>
      </c>
      <c r="I51" s="19" t="s">
        <v>45</v>
      </c>
      <c r="J51" s="79" t="s">
        <v>194</v>
      </c>
      <c r="K51" s="119" t="s">
        <v>262</v>
      </c>
      <c r="L51" s="120" t="s">
        <v>186</v>
      </c>
      <c r="M51" s="20">
        <v>79</v>
      </c>
      <c r="N51" s="129"/>
    </row>
    <row r="52" spans="1:15" s="125" customFormat="1" ht="49.5" customHeight="1" x14ac:dyDescent="0.25">
      <c r="A52" s="162"/>
      <c r="B52" s="159"/>
      <c r="C52" s="159"/>
      <c r="D52" s="159"/>
      <c r="E52" s="78">
        <v>7.1740000000000004</v>
      </c>
      <c r="F52" s="113">
        <f t="shared" si="8"/>
        <v>62.362316477747932</v>
      </c>
      <c r="G52" s="113">
        <f t="shared" si="9"/>
        <v>100.36241984945636</v>
      </c>
      <c r="H52" s="20">
        <v>72</v>
      </c>
      <c r="I52" s="20" t="s">
        <v>45</v>
      </c>
      <c r="J52" s="79" t="s">
        <v>168</v>
      </c>
      <c r="K52" s="121" t="s">
        <v>269</v>
      </c>
      <c r="L52" s="122" t="s">
        <v>124</v>
      </c>
      <c r="M52" s="20">
        <v>68</v>
      </c>
      <c r="N52" s="129"/>
    </row>
    <row r="53" spans="1:15" s="125" customFormat="1" ht="49.5" customHeight="1" x14ac:dyDescent="0.25">
      <c r="A53" s="162"/>
      <c r="B53" s="159"/>
      <c r="C53" s="159"/>
      <c r="D53" s="159"/>
      <c r="E53" s="78">
        <v>7.3860000000000001</v>
      </c>
      <c r="F53" s="113">
        <f t="shared" si="8"/>
        <v>60.572333930593508</v>
      </c>
      <c r="G53" s="113">
        <f t="shared" si="9"/>
        <v>97.481722177091797</v>
      </c>
      <c r="H53" s="20">
        <v>299</v>
      </c>
      <c r="I53" s="20" t="s">
        <v>45</v>
      </c>
      <c r="J53" s="79" t="s">
        <v>277</v>
      </c>
      <c r="K53" s="121" t="s">
        <v>266</v>
      </c>
      <c r="L53" s="122" t="s">
        <v>102</v>
      </c>
      <c r="M53" s="19">
        <v>32</v>
      </c>
      <c r="N53" s="129"/>
    </row>
    <row r="54" spans="1:15" s="125" customFormat="1" ht="49.5" customHeight="1" x14ac:dyDescent="0.25">
      <c r="A54" s="162"/>
      <c r="B54" s="159"/>
      <c r="C54" s="159"/>
      <c r="D54" s="159"/>
      <c r="E54" s="78">
        <v>7.4240000000000004</v>
      </c>
      <c r="F54" s="113">
        <f t="shared" si="8"/>
        <v>60.262292350668602</v>
      </c>
      <c r="G54" s="113">
        <f t="shared" si="9"/>
        <v>96.982758620689637</v>
      </c>
      <c r="H54" s="20">
        <v>50</v>
      </c>
      <c r="I54" s="20" t="s">
        <v>45</v>
      </c>
      <c r="J54" s="79" t="s">
        <v>134</v>
      </c>
      <c r="K54" s="121" t="s">
        <v>264</v>
      </c>
      <c r="L54" s="122" t="s">
        <v>119</v>
      </c>
      <c r="M54" s="19">
        <v>42</v>
      </c>
      <c r="N54" s="129"/>
    </row>
    <row r="55" spans="1:15" s="127" customFormat="1" ht="49.5" customHeight="1" x14ac:dyDescent="0.25">
      <c r="A55" s="162"/>
      <c r="B55" s="159"/>
      <c r="C55" s="159"/>
      <c r="D55" s="159"/>
      <c r="E55" s="78">
        <v>7.444</v>
      </c>
      <c r="F55" s="113">
        <f t="shared" si="8"/>
        <v>60.100383988630263</v>
      </c>
      <c r="G55" s="113">
        <f t="shared" si="9"/>
        <v>96.722192369693715</v>
      </c>
      <c r="H55" s="20">
        <v>516</v>
      </c>
      <c r="I55" s="20" t="s">
        <v>44</v>
      </c>
      <c r="J55" s="79" t="s">
        <v>215</v>
      </c>
      <c r="K55" s="119" t="s">
        <v>268</v>
      </c>
      <c r="L55" s="120" t="s">
        <v>162</v>
      </c>
      <c r="M55" s="128">
        <v>87</v>
      </c>
    </row>
    <row r="56" spans="1:15" s="125" customFormat="1" ht="49.5" customHeight="1" x14ac:dyDescent="0.25">
      <c r="A56" s="162"/>
      <c r="B56" s="159"/>
      <c r="C56" s="159"/>
      <c r="D56" s="159"/>
      <c r="E56" s="78">
        <v>8.6999999999999993</v>
      </c>
      <c r="F56" s="113">
        <f t="shared" si="8"/>
        <v>51.423822805903882</v>
      </c>
      <c r="G56" s="113">
        <f t="shared" si="9"/>
        <v>82.758620689655174</v>
      </c>
      <c r="H56" s="20">
        <v>545</v>
      </c>
      <c r="I56" s="20" t="s">
        <v>44</v>
      </c>
      <c r="J56" s="79" t="s">
        <v>276</v>
      </c>
      <c r="K56" s="121" t="s">
        <v>259</v>
      </c>
      <c r="L56" s="122" t="s">
        <v>36</v>
      </c>
      <c r="M56" s="19">
        <v>7</v>
      </c>
      <c r="N56" s="129"/>
    </row>
    <row r="57" spans="1:15" s="125" customFormat="1" ht="49.5" customHeight="1" x14ac:dyDescent="0.25">
      <c r="A57" s="163"/>
      <c r="B57" s="160"/>
      <c r="C57" s="160"/>
      <c r="D57" s="160"/>
      <c r="E57" s="78">
        <v>11.321</v>
      </c>
      <c r="F57" s="113">
        <f t="shared" si="8"/>
        <v>39.518351595385894</v>
      </c>
      <c r="G57" s="113">
        <f t="shared" si="9"/>
        <v>63.598622029856024</v>
      </c>
      <c r="H57" s="20">
        <v>868</v>
      </c>
      <c r="I57" s="20" t="s">
        <v>44</v>
      </c>
      <c r="J57" s="79" t="s">
        <v>70</v>
      </c>
      <c r="K57" s="121" t="s">
        <v>368</v>
      </c>
      <c r="L57" s="122" t="s">
        <v>57</v>
      </c>
      <c r="M57" s="19">
        <v>23</v>
      </c>
      <c r="N57" s="129"/>
    </row>
    <row r="58" spans="1:15" s="125" customFormat="1" ht="15.75" customHeight="1" x14ac:dyDescent="0.25">
      <c r="A58" s="148"/>
      <c r="B58" s="92"/>
      <c r="C58" s="92"/>
      <c r="D58" s="92"/>
      <c r="E58" s="104"/>
      <c r="F58" s="145"/>
      <c r="G58" s="145"/>
      <c r="H58" s="103"/>
      <c r="I58" s="103"/>
      <c r="J58" s="146"/>
      <c r="K58" s="150"/>
      <c r="L58" s="151"/>
      <c r="M58" s="93"/>
      <c r="N58" s="129"/>
    </row>
    <row r="59" spans="1:15" s="115" customFormat="1" ht="18.75" x14ac:dyDescent="0.25">
      <c r="A59" s="131" t="s">
        <v>371</v>
      </c>
      <c r="B59" s="132"/>
      <c r="C59" s="132"/>
      <c r="D59" s="132"/>
      <c r="E59" s="116"/>
      <c r="F59" s="134"/>
      <c r="G59" s="134"/>
      <c r="H59" s="116"/>
      <c r="I59" s="116"/>
      <c r="J59" s="136"/>
      <c r="K59" s="133"/>
      <c r="L59" s="116"/>
      <c r="M59" s="143"/>
    </row>
    <row r="60" spans="1:15" s="115" customFormat="1" ht="60" customHeight="1" x14ac:dyDescent="0.25">
      <c r="A60" s="139" t="s">
        <v>287</v>
      </c>
      <c r="B60" s="138" t="s">
        <v>316</v>
      </c>
      <c r="C60" s="138" t="s">
        <v>315</v>
      </c>
      <c r="D60" s="138" t="s">
        <v>319</v>
      </c>
      <c r="E60" s="140" t="s">
        <v>317</v>
      </c>
      <c r="F60" s="137" t="s">
        <v>48</v>
      </c>
      <c r="G60" s="137" t="s">
        <v>46</v>
      </c>
      <c r="H60" s="139" t="s">
        <v>314</v>
      </c>
      <c r="I60" s="139" t="s">
        <v>65</v>
      </c>
      <c r="J60" s="141" t="s">
        <v>318</v>
      </c>
      <c r="K60" s="142" t="s">
        <v>263</v>
      </c>
      <c r="L60" s="139" t="s">
        <v>76</v>
      </c>
      <c r="M60" s="144" t="s">
        <v>372</v>
      </c>
    </row>
    <row r="61" spans="1:15" s="125" customFormat="1" ht="51.75" customHeight="1" x14ac:dyDescent="0.25">
      <c r="A61" s="155">
        <v>7</v>
      </c>
      <c r="B61" s="158" t="s">
        <v>296</v>
      </c>
      <c r="C61" s="158" t="s">
        <v>399</v>
      </c>
      <c r="D61" s="158" t="s">
        <v>10</v>
      </c>
      <c r="E61" s="78">
        <v>6.423</v>
      </c>
      <c r="F61" s="113">
        <f>200*39.3700787402/12/E61/(22/15)</f>
        <v>69.653940278898276</v>
      </c>
      <c r="G61" s="113">
        <f>200/E61*3600/1000</f>
        <v>112.0971508640822</v>
      </c>
      <c r="H61" s="20">
        <v>350</v>
      </c>
      <c r="I61" s="20" t="s">
        <v>44</v>
      </c>
      <c r="J61" s="80" t="s">
        <v>238</v>
      </c>
      <c r="K61" s="119" t="s">
        <v>261</v>
      </c>
      <c r="L61" s="120" t="s">
        <v>235</v>
      </c>
      <c r="M61" s="19">
        <v>104</v>
      </c>
    </row>
    <row r="62" spans="1:15" s="125" customFormat="1" ht="42.75" x14ac:dyDescent="0.25">
      <c r="A62" s="156"/>
      <c r="B62" s="159"/>
      <c r="C62" s="159"/>
      <c r="D62" s="159"/>
      <c r="E62" s="78">
        <v>6.431</v>
      </c>
      <c r="F62" s="113">
        <f>200*39.3700787402/12/E62/(22/15)</f>
        <v>69.567292553469699</v>
      </c>
      <c r="G62" s="113">
        <f>200/E62*3600/1000</f>
        <v>111.95770486705023</v>
      </c>
      <c r="H62" s="20">
        <v>158</v>
      </c>
      <c r="I62" s="20" t="s">
        <v>45</v>
      </c>
      <c r="J62" s="79" t="s">
        <v>202</v>
      </c>
      <c r="K62" s="121" t="s">
        <v>262</v>
      </c>
      <c r="L62" s="122" t="s">
        <v>192</v>
      </c>
      <c r="M62" s="20">
        <v>85</v>
      </c>
      <c r="N62" s="129"/>
    </row>
    <row r="63" spans="1:15" s="125" customFormat="1" ht="42.75" x14ac:dyDescent="0.25">
      <c r="A63" s="156"/>
      <c r="B63" s="159"/>
      <c r="C63" s="159"/>
      <c r="D63" s="159"/>
      <c r="E63" s="78">
        <v>6.641</v>
      </c>
      <c r="F63" s="113">
        <f>200*39.3700787402/12/E63/(22/15)</f>
        <v>67.367453457515992</v>
      </c>
      <c r="G63" s="113">
        <f>200/E63*3600/1000</f>
        <v>108.41740701701552</v>
      </c>
      <c r="H63" s="20">
        <v>267</v>
      </c>
      <c r="I63" s="20" t="s">
        <v>45</v>
      </c>
      <c r="J63" s="79" t="s">
        <v>117</v>
      </c>
      <c r="K63" s="121" t="s">
        <v>266</v>
      </c>
      <c r="L63" s="122" t="s">
        <v>100</v>
      </c>
      <c r="M63" s="19">
        <v>30</v>
      </c>
      <c r="N63" s="129"/>
    </row>
    <row r="64" spans="1:15" s="127" customFormat="1" ht="42.75" x14ac:dyDescent="0.25">
      <c r="A64" s="157"/>
      <c r="B64" s="160"/>
      <c r="C64" s="160"/>
      <c r="D64" s="160"/>
      <c r="E64" s="78">
        <v>7.8920000000000003</v>
      </c>
      <c r="F64" s="113">
        <f>200*39.3700787402/12/E64/(22/15)</f>
        <v>56.688704816442424</v>
      </c>
      <c r="G64" s="113">
        <f>200/E64*3600/1000</f>
        <v>91.231626964014197</v>
      </c>
      <c r="H64" s="20">
        <v>388</v>
      </c>
      <c r="I64" s="20" t="s">
        <v>44</v>
      </c>
      <c r="J64" s="79" t="s">
        <v>22</v>
      </c>
      <c r="K64" s="121" t="s">
        <v>259</v>
      </c>
      <c r="L64" s="122" t="s">
        <v>35</v>
      </c>
      <c r="M64" s="19">
        <v>6</v>
      </c>
    </row>
    <row r="65" spans="1:15" s="127" customFormat="1" x14ac:dyDescent="0.25">
      <c r="A65" s="93"/>
      <c r="B65" s="92"/>
      <c r="C65" s="92"/>
      <c r="D65" s="92"/>
      <c r="E65" s="104"/>
      <c r="F65" s="145"/>
      <c r="G65" s="145"/>
      <c r="H65" s="103"/>
      <c r="I65" s="103"/>
      <c r="J65" s="146"/>
      <c r="K65" s="150"/>
      <c r="L65" s="151"/>
      <c r="M65" s="93"/>
    </row>
    <row r="66" spans="1:15" s="115" customFormat="1" ht="18.75" x14ac:dyDescent="0.25">
      <c r="A66" s="131" t="s">
        <v>371</v>
      </c>
      <c r="B66" s="132"/>
      <c r="C66" s="132"/>
      <c r="D66" s="132"/>
      <c r="E66" s="116"/>
      <c r="F66" s="134"/>
      <c r="G66" s="134"/>
      <c r="H66" s="116"/>
      <c r="I66" s="116"/>
      <c r="J66" s="136"/>
      <c r="K66" s="133"/>
      <c r="L66" s="116"/>
      <c r="M66" s="143"/>
    </row>
    <row r="67" spans="1:15" s="115" customFormat="1" ht="60" customHeight="1" x14ac:dyDescent="0.25">
      <c r="A67" s="139" t="s">
        <v>287</v>
      </c>
      <c r="B67" s="138" t="s">
        <v>316</v>
      </c>
      <c r="C67" s="138" t="s">
        <v>315</v>
      </c>
      <c r="D67" s="138" t="s">
        <v>319</v>
      </c>
      <c r="E67" s="140" t="s">
        <v>317</v>
      </c>
      <c r="F67" s="137" t="s">
        <v>48</v>
      </c>
      <c r="G67" s="137" t="s">
        <v>46</v>
      </c>
      <c r="H67" s="139" t="s">
        <v>314</v>
      </c>
      <c r="I67" s="139" t="s">
        <v>65</v>
      </c>
      <c r="J67" s="141" t="s">
        <v>318</v>
      </c>
      <c r="K67" s="142" t="s">
        <v>263</v>
      </c>
      <c r="L67" s="139" t="s">
        <v>76</v>
      </c>
      <c r="M67" s="144" t="s">
        <v>372</v>
      </c>
    </row>
    <row r="68" spans="1:15" s="125" customFormat="1" ht="49.5" customHeight="1" x14ac:dyDescent="0.25">
      <c r="A68" s="155">
        <v>8</v>
      </c>
      <c r="B68" s="164" t="s">
        <v>322</v>
      </c>
      <c r="C68" s="164" t="s">
        <v>323</v>
      </c>
      <c r="D68" s="164" t="s">
        <v>9</v>
      </c>
      <c r="E68" s="78">
        <v>6.4930000000000003</v>
      </c>
      <c r="F68" s="113">
        <f>200*39.3700787402/12/E68/(22/15)</f>
        <v>68.903012230303972</v>
      </c>
      <c r="G68" s="113">
        <f>200/E68*3600/1000</f>
        <v>110.88864931464654</v>
      </c>
      <c r="H68" s="20">
        <v>172</v>
      </c>
      <c r="I68" s="20" t="s">
        <v>45</v>
      </c>
      <c r="J68" s="79" t="s">
        <v>114</v>
      </c>
      <c r="K68" s="121" t="s">
        <v>266</v>
      </c>
      <c r="L68" s="122" t="s">
        <v>105</v>
      </c>
      <c r="M68" s="19">
        <v>35</v>
      </c>
      <c r="N68" s="129"/>
    </row>
    <row r="69" spans="1:15" s="125" customFormat="1" ht="49.5" customHeight="1" x14ac:dyDescent="0.25">
      <c r="A69" s="156"/>
      <c r="B69" s="165"/>
      <c r="C69" s="165"/>
      <c r="D69" s="165"/>
      <c r="E69" s="78">
        <v>6.6479999999999997</v>
      </c>
      <c r="F69" s="113">
        <f>200*39.3700787402/12/E69/(22/15)</f>
        <v>67.296519014946412</v>
      </c>
      <c r="G69" s="113">
        <f>200/E69*3600/1000</f>
        <v>108.30324909747293</v>
      </c>
      <c r="H69" s="20">
        <v>170</v>
      </c>
      <c r="I69" s="20" t="s">
        <v>45</v>
      </c>
      <c r="J69" s="79" t="s">
        <v>135</v>
      </c>
      <c r="K69" s="121" t="s">
        <v>264</v>
      </c>
      <c r="L69" s="122" t="s">
        <v>121</v>
      </c>
      <c r="M69" s="19">
        <v>44</v>
      </c>
      <c r="N69" s="129"/>
    </row>
    <row r="70" spans="1:15" s="127" customFormat="1" ht="49.5" customHeight="1" x14ac:dyDescent="0.25">
      <c r="A70" s="157"/>
      <c r="B70" s="166"/>
      <c r="C70" s="166"/>
      <c r="D70" s="166"/>
      <c r="E70" s="78">
        <v>7.5060000000000002</v>
      </c>
      <c r="F70" s="113">
        <f>200*39.3700787402/12/E70/(22/15)</f>
        <v>59.603951293813445</v>
      </c>
      <c r="G70" s="113">
        <f>200/E70*3600/1000</f>
        <v>95.923261390887291</v>
      </c>
      <c r="H70" s="20">
        <v>127</v>
      </c>
      <c r="I70" s="20" t="s">
        <v>45</v>
      </c>
      <c r="J70" s="79" t="s">
        <v>90</v>
      </c>
      <c r="K70" s="121" t="s">
        <v>270</v>
      </c>
      <c r="L70" s="122" t="s">
        <v>98</v>
      </c>
      <c r="M70" s="19">
        <v>28</v>
      </c>
    </row>
    <row r="71" spans="1:15" s="127" customFormat="1" ht="15.75" customHeight="1" x14ac:dyDescent="0.25">
      <c r="A71" s="93"/>
      <c r="B71" s="130"/>
      <c r="C71" s="130"/>
      <c r="D71" s="130"/>
      <c r="E71" s="104"/>
      <c r="F71" s="145"/>
      <c r="G71" s="145"/>
      <c r="H71" s="103"/>
      <c r="I71" s="103"/>
      <c r="J71" s="146"/>
      <c r="K71" s="150"/>
      <c r="L71" s="151"/>
      <c r="M71" s="93"/>
    </row>
    <row r="72" spans="1:15" s="115" customFormat="1" ht="18.75" x14ac:dyDescent="0.25">
      <c r="A72" s="131" t="s">
        <v>371</v>
      </c>
      <c r="B72" s="132"/>
      <c r="C72" s="132"/>
      <c r="D72" s="132"/>
      <c r="E72" s="116"/>
      <c r="F72" s="134"/>
      <c r="G72" s="134"/>
      <c r="H72" s="116"/>
      <c r="I72" s="116"/>
      <c r="J72" s="136"/>
      <c r="K72" s="133"/>
      <c r="L72" s="116"/>
      <c r="M72" s="143"/>
    </row>
    <row r="73" spans="1:15" s="115" customFormat="1" ht="60" customHeight="1" x14ac:dyDescent="0.25">
      <c r="A73" s="139" t="s">
        <v>287</v>
      </c>
      <c r="B73" s="138" t="s">
        <v>316</v>
      </c>
      <c r="C73" s="138" t="s">
        <v>315</v>
      </c>
      <c r="D73" s="138" t="s">
        <v>319</v>
      </c>
      <c r="E73" s="140" t="s">
        <v>317</v>
      </c>
      <c r="F73" s="137" t="s">
        <v>48</v>
      </c>
      <c r="G73" s="137" t="s">
        <v>46</v>
      </c>
      <c r="H73" s="139" t="s">
        <v>314</v>
      </c>
      <c r="I73" s="139" t="s">
        <v>65</v>
      </c>
      <c r="J73" s="141" t="s">
        <v>318</v>
      </c>
      <c r="K73" s="142" t="s">
        <v>263</v>
      </c>
      <c r="L73" s="139" t="s">
        <v>76</v>
      </c>
      <c r="M73" s="144" t="s">
        <v>372</v>
      </c>
    </row>
    <row r="74" spans="1:15" s="125" customFormat="1" ht="73.5" customHeight="1" x14ac:dyDescent="0.25">
      <c r="A74" s="155">
        <v>9</v>
      </c>
      <c r="B74" s="158" t="s">
        <v>345</v>
      </c>
      <c r="C74" s="167" t="s">
        <v>370</v>
      </c>
      <c r="D74" s="158" t="s">
        <v>7</v>
      </c>
      <c r="E74" s="78">
        <v>6.6070000000000002</v>
      </c>
      <c r="F74" s="113">
        <f>200*39.3700787402/12/E74/(22/15)</f>
        <v>67.714130227238343</v>
      </c>
      <c r="G74" s="113">
        <f>200/E74*3600/1000</f>
        <v>108.97532919630694</v>
      </c>
      <c r="H74" s="20">
        <v>293</v>
      </c>
      <c r="I74" s="20" t="s">
        <v>45</v>
      </c>
      <c r="J74" s="80" t="s">
        <v>366</v>
      </c>
      <c r="K74" s="119" t="s">
        <v>261</v>
      </c>
      <c r="L74" s="120" t="s">
        <v>231</v>
      </c>
      <c r="M74" s="19">
        <v>100</v>
      </c>
      <c r="N74" s="93"/>
      <c r="O74" s="93"/>
    </row>
    <row r="75" spans="1:15" s="127" customFormat="1" ht="49.5" customHeight="1" x14ac:dyDescent="0.25">
      <c r="A75" s="156"/>
      <c r="B75" s="159"/>
      <c r="C75" s="159"/>
      <c r="D75" s="159"/>
      <c r="E75" s="78" t="s">
        <v>83</v>
      </c>
      <c r="F75" s="113">
        <v>67</v>
      </c>
      <c r="G75" s="113">
        <v>107.82599999999999</v>
      </c>
      <c r="H75" s="20" t="s">
        <v>84</v>
      </c>
      <c r="I75" s="20" t="s">
        <v>44</v>
      </c>
      <c r="J75" s="79" t="s">
        <v>385</v>
      </c>
      <c r="K75" s="121" t="s">
        <v>368</v>
      </c>
      <c r="L75" s="122" t="s">
        <v>85</v>
      </c>
      <c r="M75" s="19">
        <v>24</v>
      </c>
      <c r="N75" s="129"/>
    </row>
    <row r="76" spans="1:15" s="125" customFormat="1" ht="49.5" customHeight="1" x14ac:dyDescent="0.25">
      <c r="A76" s="156"/>
      <c r="B76" s="159"/>
      <c r="C76" s="159"/>
      <c r="D76" s="159"/>
      <c r="E76" s="78">
        <v>6.8410000000000002</v>
      </c>
      <c r="F76" s="113">
        <f>200*39.3700787402/12/E76/(22/15)</f>
        <v>65.397932818500763</v>
      </c>
      <c r="G76" s="113">
        <f>200/E76*3600/1000</f>
        <v>105.2477707937436</v>
      </c>
      <c r="H76" s="20">
        <v>483</v>
      </c>
      <c r="I76" s="20" t="s">
        <v>44</v>
      </c>
      <c r="J76" s="79" t="s">
        <v>275</v>
      </c>
      <c r="K76" s="121" t="s">
        <v>266</v>
      </c>
      <c r="L76" s="122" t="s">
        <v>107</v>
      </c>
      <c r="M76" s="19">
        <v>37</v>
      </c>
      <c r="N76" s="129"/>
    </row>
    <row r="77" spans="1:15" s="127" customFormat="1" ht="63.75" customHeight="1" x14ac:dyDescent="0.25">
      <c r="A77" s="156"/>
      <c r="B77" s="159"/>
      <c r="C77" s="159"/>
      <c r="D77" s="159"/>
      <c r="E77" s="78">
        <v>6.8449999999999998</v>
      </c>
      <c r="F77" s="113">
        <f>200*39.3700787402/12/E77/(22/15)</f>
        <v>65.359716349359203</v>
      </c>
      <c r="G77" s="113">
        <f>200/E77*3600/1000</f>
        <v>105.18626734842951</v>
      </c>
      <c r="H77" s="20">
        <v>186</v>
      </c>
      <c r="I77" s="20" t="s">
        <v>45</v>
      </c>
      <c r="J77" s="79" t="s">
        <v>167</v>
      </c>
      <c r="K77" s="119" t="s">
        <v>269</v>
      </c>
      <c r="L77" s="122" t="s">
        <v>164</v>
      </c>
      <c r="M77" s="20">
        <v>66</v>
      </c>
    </row>
    <row r="78" spans="1:15" s="125" customFormat="1" ht="49.5" customHeight="1" x14ac:dyDescent="0.25">
      <c r="A78" s="157"/>
      <c r="B78" s="160"/>
      <c r="C78" s="160"/>
      <c r="D78" s="160"/>
      <c r="E78" s="78">
        <v>7.2190000000000003</v>
      </c>
      <c r="F78" s="113">
        <f>200*39.3700787402/12/E78/(22/15)</f>
        <v>61.973577837839542</v>
      </c>
      <c r="G78" s="113">
        <f>200/E78*3600/1000</f>
        <v>99.736805651752306</v>
      </c>
      <c r="H78" s="20">
        <v>1230</v>
      </c>
      <c r="I78" s="20" t="s">
        <v>44</v>
      </c>
      <c r="J78" s="79" t="s">
        <v>397</v>
      </c>
      <c r="K78" s="121" t="s">
        <v>259</v>
      </c>
      <c r="L78" s="122" t="s">
        <v>41</v>
      </c>
      <c r="M78" s="19">
        <v>13</v>
      </c>
      <c r="N78" s="129"/>
    </row>
    <row r="79" spans="1:15" s="125" customFormat="1" ht="15.75" customHeight="1" x14ac:dyDescent="0.25">
      <c r="A79" s="93"/>
      <c r="B79" s="92"/>
      <c r="C79" s="92"/>
      <c r="D79" s="92"/>
      <c r="E79" s="104"/>
      <c r="F79" s="145"/>
      <c r="G79" s="145"/>
      <c r="H79" s="103"/>
      <c r="I79" s="103"/>
      <c r="J79" s="146"/>
      <c r="K79" s="150"/>
      <c r="L79" s="151"/>
      <c r="M79" s="93"/>
      <c r="N79" s="129"/>
    </row>
    <row r="80" spans="1:15" s="115" customFormat="1" ht="18.75" x14ac:dyDescent="0.25">
      <c r="A80" s="131" t="s">
        <v>371</v>
      </c>
      <c r="B80" s="132"/>
      <c r="C80" s="132"/>
      <c r="D80" s="132"/>
      <c r="E80" s="116"/>
      <c r="F80" s="134"/>
      <c r="G80" s="134"/>
      <c r="H80" s="116"/>
      <c r="I80" s="116"/>
      <c r="J80" s="136"/>
      <c r="K80" s="133"/>
      <c r="L80" s="116"/>
      <c r="M80" s="143"/>
    </row>
    <row r="81" spans="1:15" s="115" customFormat="1" ht="60" customHeight="1" x14ac:dyDescent="0.25">
      <c r="A81" s="139" t="s">
        <v>287</v>
      </c>
      <c r="B81" s="138" t="s">
        <v>316</v>
      </c>
      <c r="C81" s="138" t="s">
        <v>315</v>
      </c>
      <c r="D81" s="138" t="s">
        <v>319</v>
      </c>
      <c r="E81" s="140" t="s">
        <v>317</v>
      </c>
      <c r="F81" s="137" t="s">
        <v>48</v>
      </c>
      <c r="G81" s="137" t="s">
        <v>46</v>
      </c>
      <c r="H81" s="139" t="s">
        <v>314</v>
      </c>
      <c r="I81" s="139" t="s">
        <v>65</v>
      </c>
      <c r="J81" s="141" t="s">
        <v>318</v>
      </c>
      <c r="K81" s="142" t="s">
        <v>263</v>
      </c>
      <c r="L81" s="139" t="s">
        <v>76</v>
      </c>
      <c r="M81" s="144" t="s">
        <v>372</v>
      </c>
    </row>
    <row r="82" spans="1:15" s="127" customFormat="1" ht="110.25" customHeight="1" x14ac:dyDescent="0.25">
      <c r="A82" s="161">
        <v>10</v>
      </c>
      <c r="B82" s="158" t="s">
        <v>325</v>
      </c>
      <c r="C82" s="158" t="s">
        <v>324</v>
      </c>
      <c r="D82" s="158" t="s">
        <v>7</v>
      </c>
      <c r="E82" s="78">
        <v>6.8230000000000004</v>
      </c>
      <c r="F82" s="113">
        <f>200*39.3700787402/12/E82/(22/15)</f>
        <v>65.570461440915096</v>
      </c>
      <c r="G82" s="113">
        <f>200/E82*3600/1000</f>
        <v>105.52542869705407</v>
      </c>
      <c r="H82" s="20">
        <v>318</v>
      </c>
      <c r="I82" s="20" t="s">
        <v>45</v>
      </c>
      <c r="J82" s="80" t="s">
        <v>311</v>
      </c>
      <c r="K82" s="119" t="s">
        <v>261</v>
      </c>
      <c r="L82" s="120" t="s">
        <v>233</v>
      </c>
      <c r="M82" s="128">
        <v>102</v>
      </c>
      <c r="N82" s="130"/>
      <c r="O82" s="30"/>
    </row>
    <row r="83" spans="1:15" s="127" customFormat="1" ht="80.25" customHeight="1" x14ac:dyDescent="0.25">
      <c r="A83" s="162"/>
      <c r="B83" s="159"/>
      <c r="C83" s="159"/>
      <c r="D83" s="159"/>
      <c r="E83" s="15">
        <v>7.1879999999999997</v>
      </c>
      <c r="F83" s="64">
        <f>200*39.3700787402/12/E83/(22/15)</f>
        <v>62.240853980434579</v>
      </c>
      <c r="G83" s="64">
        <f>200/E83*3600/1000</f>
        <v>100.1669449081803</v>
      </c>
      <c r="H83" s="19">
        <v>181</v>
      </c>
      <c r="I83" s="19" t="s">
        <v>45</v>
      </c>
      <c r="J83" s="68" t="s">
        <v>201</v>
      </c>
      <c r="K83" s="119" t="s">
        <v>262</v>
      </c>
      <c r="L83" s="120" t="s">
        <v>189</v>
      </c>
      <c r="M83" s="20">
        <v>82</v>
      </c>
    </row>
    <row r="84" spans="1:15" s="125" customFormat="1" ht="67.5" customHeight="1" x14ac:dyDescent="0.25">
      <c r="A84" s="162"/>
      <c r="B84" s="159"/>
      <c r="C84" s="159"/>
      <c r="D84" s="159"/>
      <c r="E84" s="78">
        <v>7.5910000000000002</v>
      </c>
      <c r="F84" s="113">
        <f>200*39.3700787402/12/E84/(22/15)</f>
        <v>58.936537796253937</v>
      </c>
      <c r="G84" s="113">
        <f>200/E84*3600/1000</f>
        <v>94.849163483072061</v>
      </c>
      <c r="H84" s="20">
        <v>258</v>
      </c>
      <c r="I84" s="20" t="s">
        <v>45</v>
      </c>
      <c r="J84" s="79" t="s">
        <v>151</v>
      </c>
      <c r="K84" s="121" t="s">
        <v>258</v>
      </c>
      <c r="L84" s="120" t="s">
        <v>103</v>
      </c>
      <c r="M84" s="19">
        <v>60</v>
      </c>
      <c r="N84" s="129"/>
    </row>
    <row r="85" spans="1:15" s="125" customFormat="1" ht="137.25" customHeight="1" x14ac:dyDescent="0.25">
      <c r="A85" s="163"/>
      <c r="B85" s="160"/>
      <c r="C85" s="160"/>
      <c r="D85" s="160"/>
      <c r="E85" s="78">
        <v>7.9180000000000001</v>
      </c>
      <c r="F85" s="113">
        <f>200*39.3700787402/12/E85/(22/15)</f>
        <v>56.502558526315191</v>
      </c>
      <c r="G85" s="113">
        <f>200/E85*3600/1000</f>
        <v>90.932053548875984</v>
      </c>
      <c r="H85" s="20">
        <v>352</v>
      </c>
      <c r="I85" s="20" t="s">
        <v>44</v>
      </c>
      <c r="J85" s="79" t="s">
        <v>136</v>
      </c>
      <c r="K85" s="121" t="s">
        <v>271</v>
      </c>
      <c r="L85" s="122" t="s">
        <v>58</v>
      </c>
      <c r="M85" s="19">
        <v>54</v>
      </c>
      <c r="N85" s="129"/>
    </row>
    <row r="86" spans="1:15" s="125" customFormat="1" ht="15.75" customHeight="1" x14ac:dyDescent="0.25">
      <c r="A86" s="148"/>
      <c r="B86" s="92"/>
      <c r="C86" s="92"/>
      <c r="D86" s="92"/>
      <c r="E86" s="104"/>
      <c r="F86" s="145"/>
      <c r="G86" s="145"/>
      <c r="H86" s="103"/>
      <c r="I86" s="103"/>
      <c r="J86" s="146"/>
      <c r="K86" s="150"/>
      <c r="L86" s="151"/>
      <c r="M86" s="93"/>
      <c r="N86" s="129"/>
    </row>
    <row r="87" spans="1:15" s="115" customFormat="1" ht="18.75" x14ac:dyDescent="0.25">
      <c r="A87" s="131" t="s">
        <v>371</v>
      </c>
      <c r="B87" s="132"/>
      <c r="C87" s="132"/>
      <c r="D87" s="132"/>
      <c r="E87" s="116"/>
      <c r="F87" s="134"/>
      <c r="G87" s="134"/>
      <c r="H87" s="116"/>
      <c r="I87" s="116"/>
      <c r="J87" s="136"/>
      <c r="K87" s="133"/>
      <c r="L87" s="116"/>
      <c r="M87" s="143"/>
    </row>
    <row r="88" spans="1:15" s="115" customFormat="1" ht="60" customHeight="1" x14ac:dyDescent="0.25">
      <c r="A88" s="139" t="s">
        <v>287</v>
      </c>
      <c r="B88" s="138" t="s">
        <v>316</v>
      </c>
      <c r="C88" s="138" t="s">
        <v>315</v>
      </c>
      <c r="D88" s="138" t="s">
        <v>319</v>
      </c>
      <c r="E88" s="140" t="s">
        <v>317</v>
      </c>
      <c r="F88" s="137" t="s">
        <v>48</v>
      </c>
      <c r="G88" s="137" t="s">
        <v>46</v>
      </c>
      <c r="H88" s="139" t="s">
        <v>314</v>
      </c>
      <c r="I88" s="139" t="s">
        <v>65</v>
      </c>
      <c r="J88" s="141" t="s">
        <v>318</v>
      </c>
      <c r="K88" s="142" t="s">
        <v>263</v>
      </c>
      <c r="L88" s="139" t="s">
        <v>76</v>
      </c>
      <c r="M88" s="144" t="s">
        <v>372</v>
      </c>
    </row>
    <row r="89" spans="1:15" s="127" customFormat="1" ht="63" customHeight="1" x14ac:dyDescent="0.25">
      <c r="A89" s="161">
        <v>11</v>
      </c>
      <c r="B89" s="158" t="s">
        <v>346</v>
      </c>
      <c r="C89" s="158" t="s">
        <v>369</v>
      </c>
      <c r="D89" s="158" t="s">
        <v>7</v>
      </c>
      <c r="E89" s="15">
        <v>6.9459999999999997</v>
      </c>
      <c r="F89" s="64">
        <f>200*39.3700787402/12/E89/(22/15)</f>
        <v>64.409337519631976</v>
      </c>
      <c r="G89" s="64">
        <f>200/E89*3600/1000</f>
        <v>103.65678088108264</v>
      </c>
      <c r="H89" s="19">
        <v>23</v>
      </c>
      <c r="I89" s="19" t="s">
        <v>45</v>
      </c>
      <c r="J89" s="79" t="s">
        <v>367</v>
      </c>
      <c r="K89" s="119" t="s">
        <v>262</v>
      </c>
      <c r="L89" s="120" t="s">
        <v>188</v>
      </c>
      <c r="M89" s="20">
        <v>81</v>
      </c>
    </row>
    <row r="90" spans="1:15" s="127" customFormat="1" ht="49.5" customHeight="1" x14ac:dyDescent="0.25">
      <c r="A90" s="162"/>
      <c r="B90" s="159"/>
      <c r="C90" s="159"/>
      <c r="D90" s="159"/>
      <c r="E90" s="78">
        <v>7.0759999999999996</v>
      </c>
      <c r="F90" s="113">
        <f>200*39.3700787402/12/E90/(22/15)</f>
        <v>63.226011646603119</v>
      </c>
      <c r="G90" s="113">
        <f>200/E90*3600/1000</f>
        <v>101.75240248728095</v>
      </c>
      <c r="H90" s="20">
        <v>96</v>
      </c>
      <c r="I90" s="20" t="s">
        <v>45</v>
      </c>
      <c r="J90" s="79" t="s">
        <v>274</v>
      </c>
      <c r="K90" s="121" t="s">
        <v>264</v>
      </c>
      <c r="L90" s="122" t="s">
        <v>123</v>
      </c>
      <c r="M90" s="19">
        <v>48</v>
      </c>
    </row>
    <row r="91" spans="1:15" s="127" customFormat="1" ht="49.5" customHeight="1" x14ac:dyDescent="0.25">
      <c r="A91" s="162"/>
      <c r="B91" s="159"/>
      <c r="C91" s="159"/>
      <c r="D91" s="159"/>
      <c r="E91" s="15">
        <v>7.202</v>
      </c>
      <c r="F91" s="64">
        <f>200*39.3700787402/12/E91/(22/15)</f>
        <v>62.119863706104375</v>
      </c>
      <c r="G91" s="64">
        <f>200/E91*3600/1000</f>
        <v>99.972229936128841</v>
      </c>
      <c r="H91" s="19">
        <v>465</v>
      </c>
      <c r="I91" s="19" t="s">
        <v>44</v>
      </c>
      <c r="J91" s="79" t="s">
        <v>274</v>
      </c>
      <c r="K91" s="119" t="s">
        <v>266</v>
      </c>
      <c r="L91" s="120" t="s">
        <v>101</v>
      </c>
      <c r="M91" s="19">
        <v>31</v>
      </c>
    </row>
    <row r="92" spans="1:15" s="127" customFormat="1" ht="49.5" customHeight="1" x14ac:dyDescent="0.25">
      <c r="A92" s="162"/>
      <c r="B92" s="159"/>
      <c r="C92" s="159"/>
      <c r="D92" s="159"/>
      <c r="E92" s="15">
        <v>7.3540000000000001</v>
      </c>
      <c r="F92" s="64">
        <f>200*39.3700787402/12/E92/(22/15)</f>
        <v>60.835906773370091</v>
      </c>
      <c r="G92" s="64">
        <f>200/E92*3600/1000</f>
        <v>97.905901550176765</v>
      </c>
      <c r="H92" s="19">
        <v>434</v>
      </c>
      <c r="I92" s="19" t="s">
        <v>44</v>
      </c>
      <c r="J92" s="79" t="s">
        <v>174</v>
      </c>
      <c r="K92" s="119" t="s">
        <v>269</v>
      </c>
      <c r="L92" s="120" t="s">
        <v>173</v>
      </c>
      <c r="M92" s="20">
        <v>67</v>
      </c>
    </row>
    <row r="93" spans="1:15" s="127" customFormat="1" ht="49.5" customHeight="1" x14ac:dyDescent="0.25">
      <c r="A93" s="163"/>
      <c r="B93" s="160"/>
      <c r="C93" s="160"/>
      <c r="D93" s="160"/>
      <c r="E93" s="15">
        <v>8.0920000000000005</v>
      </c>
      <c r="F93" s="64">
        <f>200*39.3700787402/12/E93/(22/15)</f>
        <v>55.287599902541231</v>
      </c>
      <c r="G93" s="64">
        <f>200/E93*3600/1000</f>
        <v>88.976767177459223</v>
      </c>
      <c r="H93" s="19">
        <v>337</v>
      </c>
      <c r="I93" s="19" t="s">
        <v>44</v>
      </c>
      <c r="J93" s="68" t="s">
        <v>27</v>
      </c>
      <c r="K93" s="119" t="s">
        <v>259</v>
      </c>
      <c r="L93" s="120" t="s">
        <v>32</v>
      </c>
      <c r="M93" s="19">
        <v>3</v>
      </c>
    </row>
    <row r="94" spans="1:15" s="127" customFormat="1" ht="15.75" customHeight="1" x14ac:dyDescent="0.25">
      <c r="A94" s="148"/>
      <c r="B94" s="92"/>
      <c r="C94" s="92"/>
      <c r="D94" s="92"/>
      <c r="E94" s="84"/>
      <c r="F94" s="149"/>
      <c r="G94" s="149"/>
      <c r="H94" s="93"/>
      <c r="I94" s="93"/>
      <c r="J94" s="22"/>
      <c r="K94" s="147"/>
      <c r="L94" s="124"/>
      <c r="M94" s="93"/>
    </row>
    <row r="95" spans="1:15" s="115" customFormat="1" ht="18.75" x14ac:dyDescent="0.25">
      <c r="A95" s="131" t="s">
        <v>371</v>
      </c>
      <c r="B95" s="132"/>
      <c r="C95" s="132"/>
      <c r="D95" s="132"/>
      <c r="E95" s="116"/>
      <c r="F95" s="134"/>
      <c r="G95" s="134"/>
      <c r="H95" s="116"/>
      <c r="I95" s="116"/>
      <c r="J95" s="136"/>
      <c r="K95" s="133"/>
      <c r="L95" s="116"/>
      <c r="M95" s="143"/>
    </row>
    <row r="96" spans="1:15" s="115" customFormat="1" ht="60" customHeight="1" x14ac:dyDescent="0.25">
      <c r="A96" s="139" t="s">
        <v>287</v>
      </c>
      <c r="B96" s="138" t="s">
        <v>316</v>
      </c>
      <c r="C96" s="138" t="s">
        <v>315</v>
      </c>
      <c r="D96" s="138" t="s">
        <v>319</v>
      </c>
      <c r="E96" s="140" t="s">
        <v>317</v>
      </c>
      <c r="F96" s="137" t="s">
        <v>48</v>
      </c>
      <c r="G96" s="137" t="s">
        <v>46</v>
      </c>
      <c r="H96" s="139" t="s">
        <v>314</v>
      </c>
      <c r="I96" s="139" t="s">
        <v>65</v>
      </c>
      <c r="J96" s="141" t="s">
        <v>318</v>
      </c>
      <c r="K96" s="142" t="s">
        <v>263</v>
      </c>
      <c r="L96" s="139" t="s">
        <v>76</v>
      </c>
      <c r="M96" s="144" t="s">
        <v>372</v>
      </c>
    </row>
    <row r="97" spans="1:15" s="125" customFormat="1" ht="81.75" customHeight="1" x14ac:dyDescent="0.25">
      <c r="A97" s="155">
        <v>12</v>
      </c>
      <c r="B97" s="164" t="s">
        <v>326</v>
      </c>
      <c r="C97" s="164" t="s">
        <v>327</v>
      </c>
      <c r="D97" s="164" t="s">
        <v>10</v>
      </c>
      <c r="E97" s="78">
        <v>7.3220000000000001</v>
      </c>
      <c r="F97" s="113">
        <f>200*39.3700787402/12/E97/(22/15)</f>
        <v>61.101783448697581</v>
      </c>
      <c r="G97" s="113">
        <f>200/E97*3600/1000</f>
        <v>98.333788582354558</v>
      </c>
      <c r="H97" s="20">
        <v>234</v>
      </c>
      <c r="I97" s="20" t="s">
        <v>45</v>
      </c>
      <c r="J97" s="79" t="s">
        <v>142</v>
      </c>
      <c r="K97" s="121" t="s">
        <v>264</v>
      </c>
      <c r="L97" s="122" t="s">
        <v>124</v>
      </c>
      <c r="M97" s="19">
        <v>49</v>
      </c>
      <c r="N97" s="129"/>
    </row>
    <row r="98" spans="1:15" s="125" customFormat="1" ht="81.75" customHeight="1" x14ac:dyDescent="0.25">
      <c r="A98" s="157"/>
      <c r="B98" s="166"/>
      <c r="C98" s="166"/>
      <c r="D98" s="166"/>
      <c r="E98" s="15">
        <v>7.9909999999999997</v>
      </c>
      <c r="F98" s="64">
        <f>200*39.3700787402/12/E98/(22/15)</f>
        <v>55.986391992411932</v>
      </c>
      <c r="G98" s="64">
        <f>200/E98*3600/1000</f>
        <v>90.101364034538875</v>
      </c>
      <c r="H98" s="19">
        <v>18</v>
      </c>
      <c r="I98" s="19" t="s">
        <v>45</v>
      </c>
      <c r="J98" s="79" t="s">
        <v>310</v>
      </c>
      <c r="K98" s="119" t="s">
        <v>270</v>
      </c>
      <c r="L98" s="120" t="s">
        <v>36</v>
      </c>
      <c r="M98" s="19">
        <v>27</v>
      </c>
      <c r="N98" s="129"/>
    </row>
    <row r="99" spans="1:15" s="125" customFormat="1" ht="15.75" customHeight="1" x14ac:dyDescent="0.25">
      <c r="A99" s="93"/>
      <c r="B99" s="130"/>
      <c r="C99" s="130"/>
      <c r="D99" s="130"/>
      <c r="E99" s="84"/>
      <c r="F99" s="149"/>
      <c r="G99" s="149"/>
      <c r="H99" s="93"/>
      <c r="I99" s="93"/>
      <c r="J99" s="146"/>
      <c r="K99" s="147"/>
      <c r="L99" s="124"/>
      <c r="M99" s="93"/>
      <c r="N99" s="129"/>
    </row>
    <row r="100" spans="1:15" s="115" customFormat="1" ht="18.75" x14ac:dyDescent="0.25">
      <c r="A100" s="131" t="s">
        <v>371</v>
      </c>
      <c r="B100" s="132"/>
      <c r="C100" s="132"/>
      <c r="D100" s="132"/>
      <c r="E100" s="116"/>
      <c r="F100" s="134"/>
      <c r="G100" s="134"/>
      <c r="H100" s="116"/>
      <c r="I100" s="116"/>
      <c r="J100" s="136"/>
      <c r="K100" s="133"/>
      <c r="L100" s="116"/>
      <c r="M100" s="143"/>
    </row>
    <row r="101" spans="1:15" s="115" customFormat="1" ht="60" customHeight="1" x14ac:dyDescent="0.25">
      <c r="A101" s="139" t="s">
        <v>287</v>
      </c>
      <c r="B101" s="138" t="s">
        <v>316</v>
      </c>
      <c r="C101" s="138" t="s">
        <v>315</v>
      </c>
      <c r="D101" s="138" t="s">
        <v>319</v>
      </c>
      <c r="E101" s="140" t="s">
        <v>317</v>
      </c>
      <c r="F101" s="137" t="s">
        <v>48</v>
      </c>
      <c r="G101" s="137" t="s">
        <v>46</v>
      </c>
      <c r="H101" s="139" t="s">
        <v>314</v>
      </c>
      <c r="I101" s="139" t="s">
        <v>65</v>
      </c>
      <c r="J101" s="141" t="s">
        <v>318</v>
      </c>
      <c r="K101" s="142" t="s">
        <v>263</v>
      </c>
      <c r="L101" s="139" t="s">
        <v>76</v>
      </c>
      <c r="M101" s="144" t="s">
        <v>372</v>
      </c>
    </row>
    <row r="102" spans="1:15" s="125" customFormat="1" ht="67.5" customHeight="1" x14ac:dyDescent="0.25">
      <c r="A102" s="155">
        <v>13</v>
      </c>
      <c r="B102" s="164" t="s">
        <v>331</v>
      </c>
      <c r="C102" s="164" t="s">
        <v>332</v>
      </c>
      <c r="D102" s="164" t="s">
        <v>7</v>
      </c>
      <c r="E102" s="78">
        <v>7.7240000000000002</v>
      </c>
      <c r="F102" s="113">
        <f t="shared" ref="F102:F108" si="10">200*39.3700787402/12/E102/(22/15)</f>
        <v>57.921706164081257</v>
      </c>
      <c r="G102" s="113">
        <f t="shared" ref="G102:G108" si="11">200/E102*3600/1000</f>
        <v>93.215950284826505</v>
      </c>
      <c r="H102" s="20">
        <v>139</v>
      </c>
      <c r="I102" s="20" t="s">
        <v>45</v>
      </c>
      <c r="J102" s="79" t="s">
        <v>309</v>
      </c>
      <c r="K102" s="121" t="s">
        <v>264</v>
      </c>
      <c r="L102" s="122" t="s">
        <v>227</v>
      </c>
      <c r="M102" s="19">
        <v>45</v>
      </c>
      <c r="N102" s="129"/>
    </row>
    <row r="103" spans="1:15" s="125" customFormat="1" ht="54.75" customHeight="1" x14ac:dyDescent="0.25">
      <c r="A103" s="156"/>
      <c r="B103" s="165"/>
      <c r="C103" s="165"/>
      <c r="D103" s="165"/>
      <c r="E103" s="78">
        <v>8.2100000000000009</v>
      </c>
      <c r="F103" s="113">
        <f t="shared" si="10"/>
        <v>54.492966919776329</v>
      </c>
      <c r="G103" s="113">
        <f t="shared" si="11"/>
        <v>87.69792935444579</v>
      </c>
      <c r="H103" s="20">
        <v>72</v>
      </c>
      <c r="I103" s="20" t="s">
        <v>45</v>
      </c>
      <c r="J103" s="79" t="s">
        <v>172</v>
      </c>
      <c r="K103" s="121" t="s">
        <v>269</v>
      </c>
      <c r="L103" s="122" t="s">
        <v>166</v>
      </c>
      <c r="M103" s="20">
        <v>69</v>
      </c>
      <c r="N103" s="129"/>
    </row>
    <row r="104" spans="1:15" s="125" customFormat="1" ht="62.25" customHeight="1" x14ac:dyDescent="0.25">
      <c r="A104" s="156"/>
      <c r="B104" s="165"/>
      <c r="C104" s="165"/>
      <c r="D104" s="165"/>
      <c r="E104" s="78">
        <v>8.2810000000000006</v>
      </c>
      <c r="F104" s="113">
        <f>200*39.3700787402/12/E104/(22/15)</f>
        <v>54.025752736549165</v>
      </c>
      <c r="G104" s="113">
        <f>200/E104*3600/1000</f>
        <v>86.946021011955082</v>
      </c>
      <c r="H104" s="20">
        <v>308</v>
      </c>
      <c r="I104" s="20" t="s">
        <v>45</v>
      </c>
      <c r="J104" s="80" t="s">
        <v>240</v>
      </c>
      <c r="K104" s="119" t="s">
        <v>261</v>
      </c>
      <c r="L104" s="120" t="s">
        <v>239</v>
      </c>
      <c r="M104" s="19">
        <v>106</v>
      </c>
    </row>
    <row r="105" spans="1:15" s="125" customFormat="1" ht="100.5" x14ac:dyDescent="0.25">
      <c r="A105" s="156"/>
      <c r="B105" s="165"/>
      <c r="C105" s="165"/>
      <c r="D105" s="165"/>
      <c r="E105" s="78">
        <v>8.3770000000000007</v>
      </c>
      <c r="F105" s="113">
        <f t="shared" si="10"/>
        <v>53.406620318892642</v>
      </c>
      <c r="G105" s="113">
        <f t="shared" si="11"/>
        <v>85.949623970395109</v>
      </c>
      <c r="H105" s="20">
        <v>267</v>
      </c>
      <c r="I105" s="20" t="s">
        <v>45</v>
      </c>
      <c r="J105" s="79" t="s">
        <v>377</v>
      </c>
      <c r="K105" s="121" t="s">
        <v>259</v>
      </c>
      <c r="L105" s="122" t="s">
        <v>37</v>
      </c>
      <c r="M105" s="19">
        <v>8</v>
      </c>
      <c r="N105" s="129"/>
    </row>
    <row r="106" spans="1:15" s="127" customFormat="1" ht="49.5" customHeight="1" x14ac:dyDescent="0.25">
      <c r="A106" s="156"/>
      <c r="B106" s="165"/>
      <c r="C106" s="165"/>
      <c r="D106" s="165"/>
      <c r="E106" s="78">
        <v>8.7140000000000004</v>
      </c>
      <c r="F106" s="113">
        <f t="shared" si="10"/>
        <v>51.341204775231084</v>
      </c>
      <c r="G106" s="113">
        <f t="shared" si="11"/>
        <v>82.625659857700242</v>
      </c>
      <c r="H106" s="20">
        <v>83</v>
      </c>
      <c r="I106" s="20" t="s">
        <v>45</v>
      </c>
      <c r="J106" s="79" t="s">
        <v>217</v>
      </c>
      <c r="K106" s="119" t="s">
        <v>260</v>
      </c>
      <c r="L106" s="120" t="s">
        <v>56</v>
      </c>
      <c r="M106" s="128">
        <v>93</v>
      </c>
    </row>
    <row r="107" spans="1:15" s="127" customFormat="1" ht="49.5" customHeight="1" x14ac:dyDescent="0.25">
      <c r="A107" s="156"/>
      <c r="B107" s="165"/>
      <c r="C107" s="165"/>
      <c r="D107" s="165"/>
      <c r="E107" s="78">
        <v>8.7430000000000003</v>
      </c>
      <c r="F107" s="113">
        <f t="shared" si="10"/>
        <v>51.170909117163866</v>
      </c>
      <c r="G107" s="113">
        <f t="shared" si="11"/>
        <v>82.351595562164022</v>
      </c>
      <c r="H107" s="20">
        <v>131</v>
      </c>
      <c r="I107" s="20" t="s">
        <v>45</v>
      </c>
      <c r="J107" s="79" t="s">
        <v>112</v>
      </c>
      <c r="K107" s="121" t="s">
        <v>266</v>
      </c>
      <c r="L107" s="122" t="s">
        <v>106</v>
      </c>
      <c r="M107" s="19">
        <v>36</v>
      </c>
    </row>
    <row r="108" spans="1:15" s="125" customFormat="1" ht="49.5" customHeight="1" x14ac:dyDescent="0.25">
      <c r="A108" s="157"/>
      <c r="B108" s="166"/>
      <c r="C108" s="166"/>
      <c r="D108" s="166"/>
      <c r="E108" s="15">
        <v>8.8559999999999999</v>
      </c>
      <c r="F108" s="64">
        <f t="shared" si="10"/>
        <v>50.517983108780911</v>
      </c>
      <c r="G108" s="64">
        <f t="shared" si="11"/>
        <v>81.300813008130092</v>
      </c>
      <c r="H108" s="19">
        <v>123</v>
      </c>
      <c r="I108" s="19" t="s">
        <v>45</v>
      </c>
      <c r="J108" s="68" t="s">
        <v>199</v>
      </c>
      <c r="K108" s="119" t="s">
        <v>262</v>
      </c>
      <c r="L108" s="120" t="s">
        <v>193</v>
      </c>
      <c r="M108" s="20">
        <v>86</v>
      </c>
      <c r="N108" s="129"/>
    </row>
    <row r="109" spans="1:15" s="125" customFormat="1" ht="15.75" customHeight="1" x14ac:dyDescent="0.25">
      <c r="A109" s="93"/>
      <c r="B109" s="130"/>
      <c r="C109" s="130"/>
      <c r="D109" s="130"/>
      <c r="E109" s="84"/>
      <c r="F109" s="149"/>
      <c r="G109" s="149"/>
      <c r="H109" s="93"/>
      <c r="I109" s="93"/>
      <c r="J109" s="22"/>
      <c r="K109" s="147"/>
      <c r="L109" s="124"/>
      <c r="M109" s="103"/>
      <c r="N109" s="129"/>
    </row>
    <row r="110" spans="1:15" s="115" customFormat="1" ht="18.75" x14ac:dyDescent="0.25">
      <c r="A110" s="131" t="s">
        <v>371</v>
      </c>
      <c r="B110" s="132"/>
      <c r="C110" s="132"/>
      <c r="D110" s="132"/>
      <c r="E110" s="116"/>
      <c r="F110" s="134"/>
      <c r="G110" s="134"/>
      <c r="H110" s="116"/>
      <c r="I110" s="116"/>
      <c r="J110" s="136"/>
      <c r="K110" s="133"/>
      <c r="L110" s="116"/>
      <c r="M110" s="143"/>
    </row>
    <row r="111" spans="1:15" s="115" customFormat="1" ht="60" customHeight="1" x14ac:dyDescent="0.25">
      <c r="A111" s="139" t="s">
        <v>287</v>
      </c>
      <c r="B111" s="138" t="s">
        <v>316</v>
      </c>
      <c r="C111" s="138" t="s">
        <v>315</v>
      </c>
      <c r="D111" s="138" t="s">
        <v>319</v>
      </c>
      <c r="E111" s="140" t="s">
        <v>317</v>
      </c>
      <c r="F111" s="137" t="s">
        <v>48</v>
      </c>
      <c r="G111" s="137" t="s">
        <v>46</v>
      </c>
      <c r="H111" s="139" t="s">
        <v>314</v>
      </c>
      <c r="I111" s="139" t="s">
        <v>65</v>
      </c>
      <c r="J111" s="141" t="s">
        <v>318</v>
      </c>
      <c r="K111" s="142" t="s">
        <v>263</v>
      </c>
      <c r="L111" s="139" t="s">
        <v>76</v>
      </c>
      <c r="M111" s="144" t="s">
        <v>372</v>
      </c>
    </row>
    <row r="112" spans="1:15" s="125" customFormat="1" ht="71.25" x14ac:dyDescent="0.25">
      <c r="A112" s="155">
        <v>14</v>
      </c>
      <c r="B112" s="158" t="s">
        <v>329</v>
      </c>
      <c r="C112" s="158" t="s">
        <v>330</v>
      </c>
      <c r="D112" s="158" t="s">
        <v>9</v>
      </c>
      <c r="E112" s="78">
        <v>7.9390000000000001</v>
      </c>
      <c r="F112" s="113">
        <f t="shared" ref="F112:F117" si="12">200*39.3700787402/12/E112/(22/15)</f>
        <v>56.353099686530257</v>
      </c>
      <c r="G112" s="113">
        <f t="shared" ref="G112:G117" si="13">200/E112*3600/1000</f>
        <v>90.691522861821383</v>
      </c>
      <c r="H112" s="20">
        <v>304</v>
      </c>
      <c r="I112" s="20" t="s">
        <v>45</v>
      </c>
      <c r="J112" s="80" t="s">
        <v>237</v>
      </c>
      <c r="K112" s="119" t="s">
        <v>261</v>
      </c>
      <c r="L112" s="120" t="s">
        <v>236</v>
      </c>
      <c r="M112" s="19">
        <v>105</v>
      </c>
      <c r="N112" s="123"/>
      <c r="O112" s="124"/>
    </row>
    <row r="113" spans="1:14" s="127" customFormat="1" ht="49.5" customHeight="1" x14ac:dyDescent="0.25">
      <c r="A113" s="156"/>
      <c r="B113" s="159"/>
      <c r="C113" s="159"/>
      <c r="D113" s="159"/>
      <c r="E113" s="78">
        <v>7.97</v>
      </c>
      <c r="F113" s="113">
        <f t="shared" si="12"/>
        <v>56.13390946190259</v>
      </c>
      <c r="G113" s="113">
        <f t="shared" si="13"/>
        <v>90.338770388958594</v>
      </c>
      <c r="H113" s="20">
        <v>454</v>
      </c>
      <c r="I113" s="20" t="s">
        <v>44</v>
      </c>
      <c r="J113" s="79" t="s">
        <v>223</v>
      </c>
      <c r="K113" s="119" t="s">
        <v>268</v>
      </c>
      <c r="L113" s="120" t="s">
        <v>210</v>
      </c>
      <c r="M113" s="128">
        <v>90</v>
      </c>
    </row>
    <row r="114" spans="1:14" s="125" customFormat="1" ht="49.5" customHeight="1" x14ac:dyDescent="0.25">
      <c r="A114" s="156"/>
      <c r="B114" s="159"/>
      <c r="C114" s="159"/>
      <c r="D114" s="159"/>
      <c r="E114" s="15">
        <v>8.6820000000000004</v>
      </c>
      <c r="F114" s="64">
        <f t="shared" si="12"/>
        <v>51.530437504188399</v>
      </c>
      <c r="G114" s="64">
        <f t="shared" si="13"/>
        <v>82.930200414650997</v>
      </c>
      <c r="H114" s="19">
        <v>388</v>
      </c>
      <c r="I114" s="19" t="s">
        <v>44</v>
      </c>
      <c r="J114" s="68" t="s">
        <v>177</v>
      </c>
      <c r="K114" s="119" t="s">
        <v>269</v>
      </c>
      <c r="L114" s="120" t="s">
        <v>176</v>
      </c>
      <c r="M114" s="20">
        <v>71</v>
      </c>
      <c r="N114" s="129"/>
    </row>
    <row r="115" spans="1:14" s="127" customFormat="1" ht="49.5" customHeight="1" x14ac:dyDescent="0.25">
      <c r="A115" s="156"/>
      <c r="B115" s="159"/>
      <c r="C115" s="159"/>
      <c r="D115" s="159"/>
      <c r="E115" s="78">
        <v>8.7149999999999999</v>
      </c>
      <c r="F115" s="113">
        <f t="shared" si="12"/>
        <v>51.335313644447929</v>
      </c>
      <c r="G115" s="113">
        <f t="shared" si="13"/>
        <v>82.616179001721164</v>
      </c>
      <c r="H115" s="20">
        <v>230</v>
      </c>
      <c r="I115" s="20" t="s">
        <v>45</v>
      </c>
      <c r="J115" s="79" t="s">
        <v>140</v>
      </c>
      <c r="K115" s="121" t="s">
        <v>271</v>
      </c>
      <c r="L115" s="122" t="s">
        <v>128</v>
      </c>
      <c r="M115" s="19">
        <v>51</v>
      </c>
    </row>
    <row r="116" spans="1:14" s="125" customFormat="1" ht="49.5" customHeight="1" x14ac:dyDescent="0.25">
      <c r="A116" s="156"/>
      <c r="B116" s="159"/>
      <c r="C116" s="159"/>
      <c r="D116" s="159"/>
      <c r="E116" s="78">
        <v>10.019</v>
      </c>
      <c r="F116" s="113">
        <f t="shared" si="12"/>
        <v>44.653883462557502</v>
      </c>
      <c r="G116" s="113">
        <f t="shared" si="13"/>
        <v>71.863459427088529</v>
      </c>
      <c r="H116" s="20">
        <v>396</v>
      </c>
      <c r="I116" s="20" t="s">
        <v>44</v>
      </c>
      <c r="J116" s="79" t="s">
        <v>281</v>
      </c>
      <c r="K116" s="121" t="s">
        <v>267</v>
      </c>
      <c r="L116" s="122" t="s">
        <v>53</v>
      </c>
      <c r="M116" s="19">
        <v>19</v>
      </c>
      <c r="N116" s="129"/>
    </row>
    <row r="117" spans="1:14" s="125" customFormat="1" ht="49.5" customHeight="1" x14ac:dyDescent="0.25">
      <c r="A117" s="157"/>
      <c r="B117" s="160"/>
      <c r="C117" s="160"/>
      <c r="D117" s="160"/>
      <c r="E117" s="78">
        <v>10.346</v>
      </c>
      <c r="F117" s="113">
        <f t="shared" si="12"/>
        <v>43.242534159227112</v>
      </c>
      <c r="G117" s="113">
        <f t="shared" si="13"/>
        <v>69.592112893872027</v>
      </c>
      <c r="H117" s="20">
        <v>860</v>
      </c>
      <c r="I117" s="20" t="s">
        <v>44</v>
      </c>
      <c r="J117" s="79" t="s">
        <v>280</v>
      </c>
      <c r="K117" s="121" t="s">
        <v>265</v>
      </c>
      <c r="L117" s="122" t="s">
        <v>57</v>
      </c>
      <c r="M117" s="19">
        <v>12</v>
      </c>
      <c r="N117" s="129"/>
    </row>
    <row r="118" spans="1:14" s="125" customFormat="1" ht="15.75" customHeight="1" x14ac:dyDescent="0.25">
      <c r="A118" s="93"/>
      <c r="B118" s="92"/>
      <c r="C118" s="92"/>
      <c r="D118" s="92"/>
      <c r="E118" s="104"/>
      <c r="F118" s="145"/>
      <c r="G118" s="145"/>
      <c r="H118" s="103"/>
      <c r="I118" s="103"/>
      <c r="J118" s="146"/>
      <c r="K118" s="150"/>
      <c r="L118" s="151"/>
      <c r="M118" s="93"/>
      <c r="N118" s="129"/>
    </row>
    <row r="119" spans="1:14" s="115" customFormat="1" ht="18.75" x14ac:dyDescent="0.25">
      <c r="A119" s="131" t="s">
        <v>371</v>
      </c>
      <c r="B119" s="132"/>
      <c r="C119" s="132"/>
      <c r="D119" s="132"/>
      <c r="E119" s="116"/>
      <c r="F119" s="134"/>
      <c r="G119" s="134"/>
      <c r="H119" s="116"/>
      <c r="I119" s="116"/>
      <c r="J119" s="136"/>
      <c r="K119" s="133"/>
      <c r="L119" s="116"/>
      <c r="M119" s="143"/>
    </row>
    <row r="120" spans="1:14" s="115" customFormat="1" ht="60" customHeight="1" x14ac:dyDescent="0.25">
      <c r="A120" s="139" t="s">
        <v>287</v>
      </c>
      <c r="B120" s="138" t="s">
        <v>316</v>
      </c>
      <c r="C120" s="138" t="s">
        <v>315</v>
      </c>
      <c r="D120" s="138" t="s">
        <v>319</v>
      </c>
      <c r="E120" s="140" t="s">
        <v>317</v>
      </c>
      <c r="F120" s="137" t="s">
        <v>48</v>
      </c>
      <c r="G120" s="137" t="s">
        <v>46</v>
      </c>
      <c r="H120" s="139" t="s">
        <v>314</v>
      </c>
      <c r="I120" s="139" t="s">
        <v>65</v>
      </c>
      <c r="J120" s="141" t="s">
        <v>318</v>
      </c>
      <c r="K120" s="142" t="s">
        <v>263</v>
      </c>
      <c r="L120" s="139" t="s">
        <v>76</v>
      </c>
      <c r="M120" s="144" t="s">
        <v>372</v>
      </c>
    </row>
    <row r="121" spans="1:14" s="125" customFormat="1" ht="53.25" customHeight="1" x14ac:dyDescent="0.25">
      <c r="A121" s="155">
        <v>15</v>
      </c>
      <c r="B121" s="164" t="s">
        <v>333</v>
      </c>
      <c r="C121" s="164" t="s">
        <v>328</v>
      </c>
      <c r="D121" s="164" t="s">
        <v>10</v>
      </c>
      <c r="E121" s="78">
        <v>7.9589999999999996</v>
      </c>
      <c r="F121" s="113">
        <f>200*39.3700787402/12/E121/(22/15)</f>
        <v>56.211491193788632</v>
      </c>
      <c r="G121" s="113">
        <f>200/E121*3600/1000</f>
        <v>90.463626083678861</v>
      </c>
      <c r="H121" s="20">
        <v>10</v>
      </c>
      <c r="I121" s="20" t="s">
        <v>45</v>
      </c>
      <c r="J121" s="79" t="s">
        <v>308</v>
      </c>
      <c r="K121" s="121" t="s">
        <v>269</v>
      </c>
      <c r="L121" s="122" t="s">
        <v>165</v>
      </c>
      <c r="M121" s="20">
        <v>70</v>
      </c>
      <c r="N121" s="129"/>
    </row>
    <row r="122" spans="1:14" s="125" customFormat="1" ht="63.75" customHeight="1" x14ac:dyDescent="0.25">
      <c r="A122" s="156"/>
      <c r="B122" s="165"/>
      <c r="C122" s="165"/>
      <c r="D122" s="165"/>
      <c r="E122" s="78">
        <v>8.3000000000000007</v>
      </c>
      <c r="F122" s="113">
        <f>200*39.3700787402/12/E122/(22/15)</f>
        <v>53.902079326670325</v>
      </c>
      <c r="G122" s="113">
        <f>200/E122*3600/1000</f>
        <v>86.746987951807228</v>
      </c>
      <c r="H122" s="20">
        <v>343</v>
      </c>
      <c r="I122" s="20" t="s">
        <v>44</v>
      </c>
      <c r="J122" s="79" t="s">
        <v>282</v>
      </c>
      <c r="K122" s="121" t="s">
        <v>266</v>
      </c>
      <c r="L122" s="122" t="s">
        <v>110</v>
      </c>
      <c r="M122" s="19">
        <v>40</v>
      </c>
      <c r="N122" s="129"/>
    </row>
    <row r="123" spans="1:14" s="125" customFormat="1" ht="57.75" customHeight="1" x14ac:dyDescent="0.25">
      <c r="A123" s="157"/>
      <c r="B123" s="166"/>
      <c r="C123" s="166"/>
      <c r="D123" s="166"/>
      <c r="E123" s="78">
        <v>8.9019999999999992</v>
      </c>
      <c r="F123" s="113">
        <f>200*39.3700787402/12/E123/(22/15)</f>
        <v>50.256937588335617</v>
      </c>
      <c r="G123" s="113">
        <f>200/E123*3600/1000</f>
        <v>80.880700966075054</v>
      </c>
      <c r="H123" s="20">
        <v>240</v>
      </c>
      <c r="I123" s="20" t="s">
        <v>45</v>
      </c>
      <c r="J123" s="79" t="s">
        <v>89</v>
      </c>
      <c r="K123" s="121" t="s">
        <v>270</v>
      </c>
      <c r="L123" s="122" t="s">
        <v>97</v>
      </c>
      <c r="M123" s="19">
        <v>29</v>
      </c>
      <c r="N123" s="129"/>
    </row>
    <row r="124" spans="1:14" s="125" customFormat="1" ht="16.5" customHeight="1" x14ac:dyDescent="0.25">
      <c r="A124" s="93"/>
      <c r="B124" s="130"/>
      <c r="C124" s="130"/>
      <c r="D124" s="130"/>
      <c r="E124" s="104"/>
      <c r="F124" s="145"/>
      <c r="G124" s="145"/>
      <c r="H124" s="103"/>
      <c r="I124" s="103"/>
      <c r="J124" s="146"/>
      <c r="K124" s="150"/>
      <c r="L124" s="151"/>
      <c r="M124" s="93"/>
      <c r="N124" s="129"/>
    </row>
    <row r="125" spans="1:14" s="115" customFormat="1" ht="18.75" x14ac:dyDescent="0.25">
      <c r="A125" s="131" t="s">
        <v>371</v>
      </c>
      <c r="B125" s="132"/>
      <c r="C125" s="132"/>
      <c r="D125" s="132"/>
      <c r="E125" s="116"/>
      <c r="F125" s="134"/>
      <c r="G125" s="134"/>
      <c r="H125" s="116"/>
      <c r="I125" s="116"/>
      <c r="J125" s="136"/>
      <c r="K125" s="133"/>
      <c r="L125" s="116"/>
      <c r="M125" s="143"/>
    </row>
    <row r="126" spans="1:14" s="115" customFormat="1" ht="60" customHeight="1" x14ac:dyDescent="0.25">
      <c r="A126" s="139" t="s">
        <v>287</v>
      </c>
      <c r="B126" s="138" t="s">
        <v>316</v>
      </c>
      <c r="C126" s="138" t="s">
        <v>315</v>
      </c>
      <c r="D126" s="138" t="s">
        <v>319</v>
      </c>
      <c r="E126" s="140" t="s">
        <v>317</v>
      </c>
      <c r="F126" s="137" t="s">
        <v>48</v>
      </c>
      <c r="G126" s="137" t="s">
        <v>46</v>
      </c>
      <c r="H126" s="139" t="s">
        <v>314</v>
      </c>
      <c r="I126" s="139" t="s">
        <v>65</v>
      </c>
      <c r="J126" s="141" t="s">
        <v>318</v>
      </c>
      <c r="K126" s="142" t="s">
        <v>263</v>
      </c>
      <c r="L126" s="139" t="s">
        <v>76</v>
      </c>
      <c r="M126" s="144" t="s">
        <v>372</v>
      </c>
    </row>
    <row r="127" spans="1:14" s="125" customFormat="1" ht="90.75" customHeight="1" x14ac:dyDescent="0.25">
      <c r="A127" s="155">
        <v>16</v>
      </c>
      <c r="B127" s="158" t="s">
        <v>334</v>
      </c>
      <c r="C127" s="158" t="s">
        <v>330</v>
      </c>
      <c r="D127" s="158" t="s">
        <v>9</v>
      </c>
      <c r="E127" s="78">
        <v>8.0749999999999993</v>
      </c>
      <c r="F127" s="113">
        <f>200*39.3700787402/12/E127/(22/15)</f>
        <v>55.403994849704489</v>
      </c>
      <c r="G127" s="113">
        <f>200/E127*3600/1000</f>
        <v>89.164086687306508</v>
      </c>
      <c r="H127" s="20">
        <v>226</v>
      </c>
      <c r="I127" s="20" t="s">
        <v>45</v>
      </c>
      <c r="J127" s="80" t="s">
        <v>307</v>
      </c>
      <c r="K127" s="119" t="s">
        <v>261</v>
      </c>
      <c r="L127" s="120" t="s">
        <v>243</v>
      </c>
      <c r="M127" s="19">
        <v>110</v>
      </c>
    </row>
    <row r="128" spans="1:14" s="127" customFormat="1" ht="56.25" customHeight="1" x14ac:dyDescent="0.25">
      <c r="A128" s="157"/>
      <c r="B128" s="160"/>
      <c r="C128" s="160"/>
      <c r="D128" s="160"/>
      <c r="E128" s="78">
        <v>8.6980000000000004</v>
      </c>
      <c r="F128" s="113">
        <f>200*39.3700787402/12/E128/(22/15)</f>
        <v>51.435647092591822</v>
      </c>
      <c r="G128" s="113">
        <f>200/E128*3600/1000</f>
        <v>82.777650034490676</v>
      </c>
      <c r="H128" s="20">
        <v>159</v>
      </c>
      <c r="I128" s="20" t="s">
        <v>45</v>
      </c>
      <c r="J128" s="79" t="s">
        <v>221</v>
      </c>
      <c r="K128" s="119" t="s">
        <v>260</v>
      </c>
      <c r="L128" s="120" t="s">
        <v>213</v>
      </c>
      <c r="M128" s="128">
        <v>96</v>
      </c>
    </row>
    <row r="129" spans="1:14" s="127" customFormat="1" ht="15.75" customHeight="1" x14ac:dyDescent="0.25">
      <c r="A129" s="93"/>
      <c r="B129" s="92"/>
      <c r="C129" s="92"/>
      <c r="D129" s="92"/>
      <c r="E129" s="104"/>
      <c r="F129" s="145"/>
      <c r="G129" s="145"/>
      <c r="H129" s="103"/>
      <c r="I129" s="103"/>
      <c r="J129" s="146"/>
      <c r="K129" s="147"/>
      <c r="L129" s="124"/>
      <c r="M129" s="148"/>
    </row>
    <row r="130" spans="1:14" s="115" customFormat="1" ht="18.75" x14ac:dyDescent="0.25">
      <c r="A130" s="131" t="s">
        <v>371</v>
      </c>
      <c r="B130" s="132"/>
      <c r="C130" s="132"/>
      <c r="D130" s="132"/>
      <c r="E130" s="116"/>
      <c r="F130" s="134"/>
      <c r="G130" s="134"/>
      <c r="H130" s="116"/>
      <c r="I130" s="116"/>
      <c r="J130" s="136"/>
      <c r="K130" s="133"/>
      <c r="L130" s="116"/>
      <c r="M130" s="143"/>
    </row>
    <row r="131" spans="1:14" s="115" customFormat="1" ht="60" customHeight="1" x14ac:dyDescent="0.25">
      <c r="A131" s="139" t="s">
        <v>287</v>
      </c>
      <c r="B131" s="138" t="s">
        <v>316</v>
      </c>
      <c r="C131" s="138" t="s">
        <v>315</v>
      </c>
      <c r="D131" s="138" t="s">
        <v>319</v>
      </c>
      <c r="E131" s="140" t="s">
        <v>317</v>
      </c>
      <c r="F131" s="137" t="s">
        <v>48</v>
      </c>
      <c r="G131" s="137" t="s">
        <v>46</v>
      </c>
      <c r="H131" s="139" t="s">
        <v>314</v>
      </c>
      <c r="I131" s="139" t="s">
        <v>65</v>
      </c>
      <c r="J131" s="141" t="s">
        <v>318</v>
      </c>
      <c r="K131" s="142" t="s">
        <v>263</v>
      </c>
      <c r="L131" s="139" t="s">
        <v>76</v>
      </c>
      <c r="M131" s="144" t="s">
        <v>372</v>
      </c>
    </row>
    <row r="132" spans="1:14" s="127" customFormat="1" ht="80.25" customHeight="1" x14ac:dyDescent="0.25">
      <c r="A132" s="161">
        <v>17</v>
      </c>
      <c r="B132" s="164" t="s">
        <v>335</v>
      </c>
      <c r="C132" s="164" t="s">
        <v>332</v>
      </c>
      <c r="D132" s="164" t="s">
        <v>10</v>
      </c>
      <c r="E132" s="78">
        <v>8.2159999999999993</v>
      </c>
      <c r="F132" s="113">
        <f>200*39.3700787402/12/E132/(22/15)</f>
        <v>54.45317166642694</v>
      </c>
      <c r="G132" s="113">
        <f>200/E132*3600/1000</f>
        <v>87.633885102239546</v>
      </c>
      <c r="H132" s="20">
        <v>240</v>
      </c>
      <c r="I132" s="20" t="s">
        <v>45</v>
      </c>
      <c r="J132" s="79" t="s">
        <v>305</v>
      </c>
      <c r="K132" s="121" t="s">
        <v>258</v>
      </c>
      <c r="L132" s="122" t="s">
        <v>226</v>
      </c>
      <c r="M132" s="19">
        <v>63</v>
      </c>
    </row>
    <row r="133" spans="1:14" s="125" customFormat="1" ht="80.25" customHeight="1" x14ac:dyDescent="0.25">
      <c r="A133" s="163"/>
      <c r="B133" s="166"/>
      <c r="C133" s="166"/>
      <c r="D133" s="166"/>
      <c r="E133" s="78">
        <v>8.6170000000000009</v>
      </c>
      <c r="F133" s="113">
        <f>200*39.3700787402/12/E133/(22/15)</f>
        <v>51.919143369080146</v>
      </c>
      <c r="G133" s="113">
        <f>200/E133*3600/1000</f>
        <v>83.555761866078683</v>
      </c>
      <c r="H133" s="20">
        <v>326</v>
      </c>
      <c r="I133" s="20" t="s">
        <v>45</v>
      </c>
      <c r="J133" s="79" t="s">
        <v>306</v>
      </c>
      <c r="K133" s="121" t="s">
        <v>267</v>
      </c>
      <c r="L133" s="122" t="s">
        <v>51</v>
      </c>
      <c r="M133" s="19">
        <v>17</v>
      </c>
      <c r="N133" s="129"/>
    </row>
    <row r="134" spans="1:14" s="125" customFormat="1" ht="15.75" customHeight="1" x14ac:dyDescent="0.25">
      <c r="A134" s="148"/>
      <c r="B134" s="130"/>
      <c r="C134" s="130"/>
      <c r="D134" s="130"/>
      <c r="E134" s="104"/>
      <c r="F134" s="145"/>
      <c r="G134" s="145"/>
      <c r="H134" s="103"/>
      <c r="I134" s="103"/>
      <c r="J134" s="146"/>
      <c r="K134" s="150"/>
      <c r="L134" s="151"/>
      <c r="M134" s="93"/>
      <c r="N134" s="129"/>
    </row>
    <row r="135" spans="1:14" s="115" customFormat="1" ht="18.75" x14ac:dyDescent="0.25">
      <c r="A135" s="131" t="s">
        <v>371</v>
      </c>
      <c r="B135" s="132"/>
      <c r="C135" s="132"/>
      <c r="D135" s="132"/>
      <c r="E135" s="116"/>
      <c r="F135" s="134"/>
      <c r="G135" s="134"/>
      <c r="H135" s="116"/>
      <c r="I135" s="116"/>
      <c r="J135" s="136"/>
      <c r="K135" s="133"/>
      <c r="L135" s="116"/>
      <c r="M135" s="143"/>
    </row>
    <row r="136" spans="1:14" s="115" customFormat="1" ht="60" customHeight="1" x14ac:dyDescent="0.25">
      <c r="A136" s="139" t="s">
        <v>287</v>
      </c>
      <c r="B136" s="138" t="s">
        <v>316</v>
      </c>
      <c r="C136" s="138" t="s">
        <v>315</v>
      </c>
      <c r="D136" s="138" t="s">
        <v>319</v>
      </c>
      <c r="E136" s="140" t="s">
        <v>317</v>
      </c>
      <c r="F136" s="137" t="s">
        <v>48</v>
      </c>
      <c r="G136" s="137" t="s">
        <v>46</v>
      </c>
      <c r="H136" s="139" t="s">
        <v>314</v>
      </c>
      <c r="I136" s="139" t="s">
        <v>65</v>
      </c>
      <c r="J136" s="141" t="s">
        <v>318</v>
      </c>
      <c r="K136" s="142" t="s">
        <v>263</v>
      </c>
      <c r="L136" s="139" t="s">
        <v>76</v>
      </c>
      <c r="M136" s="144" t="s">
        <v>372</v>
      </c>
    </row>
    <row r="137" spans="1:14" s="127" customFormat="1" ht="49.5" customHeight="1" x14ac:dyDescent="0.25">
      <c r="A137" s="161">
        <v>18</v>
      </c>
      <c r="B137" s="158" t="s">
        <v>336</v>
      </c>
      <c r="C137" s="158" t="s">
        <v>330</v>
      </c>
      <c r="D137" s="158" t="s">
        <v>9</v>
      </c>
      <c r="E137" s="78">
        <v>8.6120000000000001</v>
      </c>
      <c r="F137" s="113">
        <f>200*39.3700787402/12/E137/(22/15)</f>
        <v>51.949286856869911</v>
      </c>
      <c r="G137" s="113">
        <f>200/E137*3600/1000</f>
        <v>83.604273107292144</v>
      </c>
      <c r="H137" s="20">
        <v>368</v>
      </c>
      <c r="I137" s="20" t="s">
        <v>44</v>
      </c>
      <c r="J137" s="79" t="s">
        <v>222</v>
      </c>
      <c r="K137" s="119" t="s">
        <v>268</v>
      </c>
      <c r="L137" s="120" t="s">
        <v>209</v>
      </c>
      <c r="M137" s="128">
        <v>88</v>
      </c>
    </row>
    <row r="138" spans="1:14" s="127" customFormat="1" ht="49.5" customHeight="1" x14ac:dyDescent="0.25">
      <c r="A138" s="162"/>
      <c r="B138" s="159"/>
      <c r="C138" s="159"/>
      <c r="D138" s="159"/>
      <c r="E138" s="78">
        <v>8.7490000000000006</v>
      </c>
      <c r="F138" s="113">
        <f>200*39.3700787402/12/E138/(22/15)</f>
        <v>51.135816483182495</v>
      </c>
      <c r="G138" s="113">
        <f>200/E138*3600/1000</f>
        <v>82.29511944222196</v>
      </c>
      <c r="H138" s="20">
        <v>252</v>
      </c>
      <c r="I138" s="20" t="s">
        <v>45</v>
      </c>
      <c r="J138" s="79" t="s">
        <v>140</v>
      </c>
      <c r="K138" s="121" t="s">
        <v>271</v>
      </c>
      <c r="L138" s="122" t="s">
        <v>129</v>
      </c>
      <c r="M138" s="19">
        <v>53</v>
      </c>
    </row>
    <row r="139" spans="1:14" s="127" customFormat="1" ht="49.5" customHeight="1" x14ac:dyDescent="0.25">
      <c r="A139" s="162"/>
      <c r="B139" s="159"/>
      <c r="C139" s="159"/>
      <c r="D139" s="159"/>
      <c r="E139" s="78">
        <v>9.1389999999999993</v>
      </c>
      <c r="F139" s="113">
        <f>200*39.3700787402/12/E139/(22/15)</f>
        <v>48.953633702961348</v>
      </c>
      <c r="G139" s="113">
        <f>200/E139*3600/1000</f>
        <v>78.78323667797352</v>
      </c>
      <c r="H139" s="20">
        <v>506</v>
      </c>
      <c r="I139" s="20" t="s">
        <v>44</v>
      </c>
      <c r="J139" s="79" t="s">
        <v>144</v>
      </c>
      <c r="K139" s="121" t="s">
        <v>258</v>
      </c>
      <c r="L139" s="122" t="s">
        <v>101</v>
      </c>
      <c r="M139" s="19">
        <v>58</v>
      </c>
    </row>
    <row r="140" spans="1:14" s="125" customFormat="1" ht="42.75" x14ac:dyDescent="0.25">
      <c r="A140" s="162"/>
      <c r="B140" s="159"/>
      <c r="C140" s="159"/>
      <c r="D140" s="159"/>
      <c r="E140" s="78">
        <v>9.3550000000000004</v>
      </c>
      <c r="F140" s="113">
        <f>200*39.3700787402/12/E140/(22/15)</f>
        <v>47.82333066930665</v>
      </c>
      <c r="G140" s="113">
        <f>200/E140*3600/1000</f>
        <v>76.964190272581504</v>
      </c>
      <c r="H140" s="20">
        <v>241</v>
      </c>
      <c r="I140" s="20" t="s">
        <v>45</v>
      </c>
      <c r="J140" s="79" t="s">
        <v>383</v>
      </c>
      <c r="K140" s="121" t="s">
        <v>267</v>
      </c>
      <c r="L140" s="122" t="s">
        <v>50</v>
      </c>
      <c r="M140" s="19">
        <v>16</v>
      </c>
      <c r="N140" s="129"/>
    </row>
    <row r="141" spans="1:14" s="125" customFormat="1" ht="49.5" customHeight="1" x14ac:dyDescent="0.25">
      <c r="A141" s="163"/>
      <c r="B141" s="160"/>
      <c r="C141" s="160"/>
      <c r="D141" s="160"/>
      <c r="E141" s="78">
        <v>10.058</v>
      </c>
      <c r="F141" s="113">
        <f>200*39.3700787402/12/E141/(22/15)</f>
        <v>44.480737563269408</v>
      </c>
      <c r="G141" s="113">
        <f>200/E141*3600/1000</f>
        <v>71.584808112944913</v>
      </c>
      <c r="H141" s="20">
        <v>200</v>
      </c>
      <c r="I141" s="20" t="s">
        <v>45</v>
      </c>
      <c r="J141" s="79" t="s">
        <v>283</v>
      </c>
      <c r="K141" s="121" t="s">
        <v>259</v>
      </c>
      <c r="L141" s="122" t="s">
        <v>33</v>
      </c>
      <c r="M141" s="19">
        <v>4</v>
      </c>
      <c r="N141" s="129"/>
    </row>
    <row r="142" spans="1:14" s="125" customFormat="1" ht="15.75" customHeight="1" x14ac:dyDescent="0.25">
      <c r="A142" s="148"/>
      <c r="B142" s="92"/>
      <c r="C142" s="92"/>
      <c r="D142" s="92"/>
      <c r="E142" s="104"/>
      <c r="F142" s="145"/>
      <c r="G142" s="145"/>
      <c r="H142" s="103"/>
      <c r="I142" s="103"/>
      <c r="J142" s="146"/>
      <c r="K142" s="150"/>
      <c r="L142" s="151"/>
      <c r="M142" s="93"/>
      <c r="N142" s="129"/>
    </row>
    <row r="143" spans="1:14" s="115" customFormat="1" ht="18.75" x14ac:dyDescent="0.25">
      <c r="A143" s="131" t="s">
        <v>371</v>
      </c>
      <c r="B143" s="132"/>
      <c r="C143" s="132"/>
      <c r="D143" s="132"/>
      <c r="E143" s="116"/>
      <c r="F143" s="134"/>
      <c r="G143" s="134"/>
      <c r="H143" s="116"/>
      <c r="I143" s="116"/>
      <c r="J143" s="136"/>
      <c r="K143" s="133"/>
      <c r="L143" s="116"/>
      <c r="M143" s="143"/>
    </row>
    <row r="144" spans="1:14" s="115" customFormat="1" ht="60" customHeight="1" x14ac:dyDescent="0.25">
      <c r="A144" s="139" t="s">
        <v>287</v>
      </c>
      <c r="B144" s="138" t="s">
        <v>316</v>
      </c>
      <c r="C144" s="138" t="s">
        <v>315</v>
      </c>
      <c r="D144" s="138" t="s">
        <v>319</v>
      </c>
      <c r="E144" s="140" t="s">
        <v>317</v>
      </c>
      <c r="F144" s="137" t="s">
        <v>48</v>
      </c>
      <c r="G144" s="137" t="s">
        <v>46</v>
      </c>
      <c r="H144" s="139" t="s">
        <v>314</v>
      </c>
      <c r="I144" s="139" t="s">
        <v>65</v>
      </c>
      <c r="J144" s="141" t="s">
        <v>318</v>
      </c>
      <c r="K144" s="142" t="s">
        <v>263</v>
      </c>
      <c r="L144" s="139" t="s">
        <v>76</v>
      </c>
      <c r="M144" s="144" t="s">
        <v>372</v>
      </c>
    </row>
    <row r="145" spans="1:14" s="127" customFormat="1" ht="78" customHeight="1" x14ac:dyDescent="0.25">
      <c r="A145" s="161">
        <v>19</v>
      </c>
      <c r="B145" s="164" t="s">
        <v>337</v>
      </c>
      <c r="C145" s="164" t="s">
        <v>338</v>
      </c>
      <c r="D145" s="164" t="s">
        <v>9</v>
      </c>
      <c r="E145" s="78">
        <v>9.0340000000000007</v>
      </c>
      <c r="F145" s="113">
        <f>200*39.3700787402/12/E145/(22/15)</f>
        <v>49.522609963622273</v>
      </c>
      <c r="G145" s="113">
        <f>200/E145*3600/1000</f>
        <v>79.698915209209645</v>
      </c>
      <c r="H145" s="20">
        <v>33</v>
      </c>
      <c r="I145" s="20" t="s">
        <v>45</v>
      </c>
      <c r="J145" s="79" t="s">
        <v>286</v>
      </c>
      <c r="K145" s="80" t="s">
        <v>272</v>
      </c>
      <c r="L145" s="122" t="s">
        <v>158</v>
      </c>
      <c r="M145" s="20">
        <v>72</v>
      </c>
    </row>
    <row r="146" spans="1:14" s="125" customFormat="1" ht="102.75" customHeight="1" x14ac:dyDescent="0.25">
      <c r="A146" s="163"/>
      <c r="B146" s="166"/>
      <c r="C146" s="166"/>
      <c r="D146" s="166"/>
      <c r="E146" s="78">
        <v>9.6349999999999998</v>
      </c>
      <c r="F146" s="113">
        <f>200*39.3700787402/12/E146/(22/15)</f>
        <v>46.433550431900748</v>
      </c>
      <c r="G146" s="113">
        <f>200/E146*3600/1000</f>
        <v>74.727555786196177</v>
      </c>
      <c r="H146" s="20">
        <v>228</v>
      </c>
      <c r="I146" s="20" t="s">
        <v>45</v>
      </c>
      <c r="J146" s="79" t="s">
        <v>131</v>
      </c>
      <c r="K146" s="121" t="s">
        <v>271</v>
      </c>
      <c r="L146" s="122" t="s">
        <v>130</v>
      </c>
      <c r="M146" s="19">
        <v>55</v>
      </c>
      <c r="N146" s="129"/>
    </row>
    <row r="147" spans="1:14" s="125" customFormat="1" ht="16.5" customHeight="1" x14ac:dyDescent="0.25">
      <c r="A147" s="148"/>
      <c r="B147" s="130"/>
      <c r="C147" s="130"/>
      <c r="D147" s="130"/>
      <c r="E147" s="104"/>
      <c r="F147" s="145"/>
      <c r="G147" s="145"/>
      <c r="H147" s="103"/>
      <c r="I147" s="103"/>
      <c r="J147" s="146"/>
      <c r="K147" s="150"/>
      <c r="L147" s="151"/>
      <c r="M147" s="93"/>
      <c r="N147" s="129"/>
    </row>
    <row r="148" spans="1:14" s="115" customFormat="1" ht="18.75" x14ac:dyDescent="0.25">
      <c r="A148" s="131" t="s">
        <v>371</v>
      </c>
      <c r="B148" s="132"/>
      <c r="C148" s="132"/>
      <c r="D148" s="132"/>
      <c r="E148" s="116"/>
      <c r="F148" s="134"/>
      <c r="G148" s="134"/>
      <c r="H148" s="116"/>
      <c r="I148" s="116"/>
      <c r="J148" s="136"/>
      <c r="K148" s="133"/>
      <c r="L148" s="116"/>
      <c r="M148" s="143"/>
    </row>
    <row r="149" spans="1:14" s="115" customFormat="1" ht="60" customHeight="1" x14ac:dyDescent="0.25">
      <c r="A149" s="139" t="s">
        <v>287</v>
      </c>
      <c r="B149" s="138" t="s">
        <v>316</v>
      </c>
      <c r="C149" s="138" t="s">
        <v>315</v>
      </c>
      <c r="D149" s="138" t="s">
        <v>319</v>
      </c>
      <c r="E149" s="140" t="s">
        <v>317</v>
      </c>
      <c r="F149" s="137" t="s">
        <v>48</v>
      </c>
      <c r="G149" s="137" t="s">
        <v>46</v>
      </c>
      <c r="H149" s="139" t="s">
        <v>314</v>
      </c>
      <c r="I149" s="139" t="s">
        <v>65</v>
      </c>
      <c r="J149" s="141" t="s">
        <v>318</v>
      </c>
      <c r="K149" s="142" t="s">
        <v>263</v>
      </c>
      <c r="L149" s="139" t="s">
        <v>76</v>
      </c>
      <c r="M149" s="144" t="s">
        <v>372</v>
      </c>
    </row>
    <row r="150" spans="1:14" s="127" customFormat="1" ht="49.5" customHeight="1" x14ac:dyDescent="0.25">
      <c r="A150" s="161">
        <v>20</v>
      </c>
      <c r="B150" s="158" t="s">
        <v>348</v>
      </c>
      <c r="C150" s="158" t="s">
        <v>339</v>
      </c>
      <c r="D150" s="158" t="s">
        <v>7</v>
      </c>
      <c r="E150" s="78">
        <v>10.991</v>
      </c>
      <c r="F150" s="113">
        <f>200*39.3700787402/12/E150/(22/15)</f>
        <v>40.704872933433144</v>
      </c>
      <c r="G150" s="113">
        <f>200/E150*3600/1000</f>
        <v>65.508143026112279</v>
      </c>
      <c r="H150" s="20">
        <v>337</v>
      </c>
      <c r="I150" s="20" t="s">
        <v>44</v>
      </c>
      <c r="J150" s="79" t="s">
        <v>304</v>
      </c>
      <c r="K150" s="119" t="s">
        <v>260</v>
      </c>
      <c r="L150" s="120" t="s">
        <v>211</v>
      </c>
      <c r="M150" s="128">
        <v>91</v>
      </c>
    </row>
    <row r="151" spans="1:14" s="127" customFormat="1" ht="86.25" x14ac:dyDescent="0.25">
      <c r="A151" s="162"/>
      <c r="B151" s="159"/>
      <c r="C151" s="159"/>
      <c r="D151" s="159"/>
      <c r="E151" s="78">
        <v>11.997</v>
      </c>
      <c r="F151" s="113">
        <f>200*39.3700787402/12/E151/(22/15)</f>
        <v>37.29159443288853</v>
      </c>
      <c r="G151" s="113">
        <f>200/E151*3600/1000</f>
        <v>60.015003750937744</v>
      </c>
      <c r="H151" s="20">
        <v>196</v>
      </c>
      <c r="I151" s="20" t="s">
        <v>45</v>
      </c>
      <c r="J151" s="79" t="s">
        <v>303</v>
      </c>
      <c r="K151" s="119" t="s">
        <v>260</v>
      </c>
      <c r="L151" s="120" t="s">
        <v>58</v>
      </c>
      <c r="M151" s="128">
        <v>97</v>
      </c>
    </row>
    <row r="152" spans="1:14" s="125" customFormat="1" ht="49.5" customHeight="1" x14ac:dyDescent="0.25">
      <c r="A152" s="163"/>
      <c r="B152" s="160"/>
      <c r="C152" s="160"/>
      <c r="D152" s="160"/>
      <c r="E152" s="78">
        <v>15.654</v>
      </c>
      <c r="F152" s="113">
        <f>200*39.3700787402/12/E152/(22/15)</f>
        <v>28.57974053988525</v>
      </c>
      <c r="G152" s="113">
        <f>200/E152*3600/1000</f>
        <v>45.994633959371406</v>
      </c>
      <c r="H152" s="20">
        <v>184</v>
      </c>
      <c r="I152" s="20" t="s">
        <v>45</v>
      </c>
      <c r="J152" s="79" t="s">
        <v>141</v>
      </c>
      <c r="K152" s="121" t="s">
        <v>271</v>
      </c>
      <c r="L152" s="122" t="s">
        <v>127</v>
      </c>
      <c r="M152" s="19">
        <v>50</v>
      </c>
      <c r="N152" s="129"/>
    </row>
    <row r="153" spans="1:14" s="125" customFormat="1" ht="15.75" customHeight="1" x14ac:dyDescent="0.25">
      <c r="A153" s="148"/>
      <c r="B153" s="92"/>
      <c r="C153" s="92"/>
      <c r="D153" s="92"/>
      <c r="E153" s="104"/>
      <c r="F153" s="145"/>
      <c r="G153" s="145"/>
      <c r="H153" s="103"/>
      <c r="I153" s="103"/>
      <c r="J153" s="146"/>
      <c r="K153" s="150"/>
      <c r="L153" s="151"/>
      <c r="M153" s="93"/>
      <c r="N153" s="129"/>
    </row>
    <row r="154" spans="1:14" s="115" customFormat="1" ht="18.75" x14ac:dyDescent="0.25">
      <c r="A154" s="131" t="s">
        <v>371</v>
      </c>
      <c r="B154" s="132"/>
      <c r="C154" s="132"/>
      <c r="D154" s="132"/>
      <c r="E154" s="116"/>
      <c r="F154" s="134"/>
      <c r="G154" s="134"/>
      <c r="H154" s="116"/>
      <c r="I154" s="116"/>
      <c r="J154" s="136"/>
      <c r="K154" s="133"/>
      <c r="L154" s="116"/>
      <c r="M154" s="143"/>
    </row>
    <row r="155" spans="1:14" s="115" customFormat="1" ht="60" customHeight="1" x14ac:dyDescent="0.25">
      <c r="A155" s="139" t="s">
        <v>287</v>
      </c>
      <c r="B155" s="138" t="s">
        <v>316</v>
      </c>
      <c r="C155" s="138" t="s">
        <v>315</v>
      </c>
      <c r="D155" s="138" t="s">
        <v>319</v>
      </c>
      <c r="E155" s="140" t="s">
        <v>317</v>
      </c>
      <c r="F155" s="137" t="s">
        <v>48</v>
      </c>
      <c r="G155" s="137" t="s">
        <v>46</v>
      </c>
      <c r="H155" s="139" t="s">
        <v>314</v>
      </c>
      <c r="I155" s="139" t="s">
        <v>65</v>
      </c>
      <c r="J155" s="141" t="s">
        <v>318</v>
      </c>
      <c r="K155" s="142" t="s">
        <v>263</v>
      </c>
      <c r="L155" s="139" t="s">
        <v>76</v>
      </c>
      <c r="M155" s="144" t="s">
        <v>372</v>
      </c>
    </row>
    <row r="156" spans="1:14" s="127" customFormat="1" ht="49.5" customHeight="1" x14ac:dyDescent="0.25">
      <c r="A156" s="161">
        <v>21</v>
      </c>
      <c r="B156" s="164" t="s">
        <v>341</v>
      </c>
      <c r="C156" s="164" t="s">
        <v>340</v>
      </c>
      <c r="D156" s="164" t="s">
        <v>3</v>
      </c>
      <c r="E156" s="78">
        <v>12.961</v>
      </c>
      <c r="F156" s="113">
        <f>200*39.3700787402/12/E156/(22/15)</f>
        <v>34.517958368286678</v>
      </c>
      <c r="G156" s="113">
        <f>200/E156*3600/1000</f>
        <v>55.551269192191953</v>
      </c>
      <c r="H156" s="20">
        <v>1248</v>
      </c>
      <c r="I156" s="20" t="s">
        <v>44</v>
      </c>
      <c r="J156" s="79" t="s">
        <v>284</v>
      </c>
      <c r="K156" s="121" t="s">
        <v>259</v>
      </c>
      <c r="L156" s="122" t="s">
        <v>42</v>
      </c>
      <c r="M156" s="19">
        <v>14</v>
      </c>
    </row>
    <row r="157" spans="1:14" s="125" customFormat="1" ht="49.5" customHeight="1" x14ac:dyDescent="0.25">
      <c r="A157" s="162"/>
      <c r="B157" s="165"/>
      <c r="C157" s="165"/>
      <c r="D157" s="165"/>
      <c r="E157" s="15">
        <v>13.875999999999999</v>
      </c>
      <c r="F157" s="64">
        <f>200*39.3700787402/12/E157/(22/15)</f>
        <v>32.241802998801077</v>
      </c>
      <c r="G157" s="64">
        <f>200/E157*3600/1000</f>
        <v>51.88815220524647</v>
      </c>
      <c r="H157" s="19">
        <v>130</v>
      </c>
      <c r="I157" s="19" t="s">
        <v>45</v>
      </c>
      <c r="J157" s="68" t="s">
        <v>160</v>
      </c>
      <c r="K157" s="21" t="s">
        <v>272</v>
      </c>
      <c r="L157" s="120" t="s">
        <v>159</v>
      </c>
      <c r="M157" s="20">
        <v>73</v>
      </c>
      <c r="N157" s="129"/>
    </row>
    <row r="158" spans="1:14" s="125" customFormat="1" ht="49.5" customHeight="1" x14ac:dyDescent="0.25">
      <c r="A158" s="162"/>
      <c r="B158" s="165"/>
      <c r="C158" s="165"/>
      <c r="D158" s="165"/>
      <c r="E158" s="15">
        <v>14.129</v>
      </c>
      <c r="F158" s="64">
        <f>200*39.3700787402/12/E158/(22/15)</f>
        <v>31.664467295021847</v>
      </c>
      <c r="G158" s="64">
        <f>200/E158*3600/1000</f>
        <v>50.9590204543846</v>
      </c>
      <c r="H158" s="19">
        <v>401</v>
      </c>
      <c r="I158" s="19" t="s">
        <v>44</v>
      </c>
      <c r="J158" s="68" t="s">
        <v>25</v>
      </c>
      <c r="K158" s="119" t="s">
        <v>267</v>
      </c>
      <c r="L158" s="120" t="s">
        <v>52</v>
      </c>
      <c r="M158" s="19">
        <v>18</v>
      </c>
      <c r="N158" s="129"/>
    </row>
    <row r="159" spans="1:14" s="127" customFormat="1" ht="49.5" customHeight="1" x14ac:dyDescent="0.25">
      <c r="A159" s="162"/>
      <c r="B159" s="165"/>
      <c r="C159" s="165"/>
      <c r="D159" s="165"/>
      <c r="E159" s="78">
        <v>14.72</v>
      </c>
      <c r="F159" s="113">
        <f>200*39.3700787402/12/E159/(22/15)</f>
        <v>30.393156142076336</v>
      </c>
      <c r="G159" s="113">
        <f>200/E159*3600/1000</f>
        <v>48.913043478260867</v>
      </c>
      <c r="H159" s="20">
        <v>92</v>
      </c>
      <c r="I159" s="20" t="s">
        <v>45</v>
      </c>
      <c r="J159" s="79" t="s">
        <v>218</v>
      </c>
      <c r="K159" s="119" t="s">
        <v>260</v>
      </c>
      <c r="L159" s="120" t="s">
        <v>40</v>
      </c>
      <c r="M159" s="128">
        <v>94</v>
      </c>
    </row>
    <row r="160" spans="1:14" s="127" customFormat="1" ht="49.5" customHeight="1" x14ac:dyDescent="0.25">
      <c r="A160" s="163"/>
      <c r="B160" s="166"/>
      <c r="C160" s="166"/>
      <c r="D160" s="166"/>
      <c r="E160" s="15">
        <v>17.056999999999999</v>
      </c>
      <c r="F160" s="64">
        <f>200*39.3700787402/12/E160/(22/15)</f>
        <v>26.228953415686448</v>
      </c>
      <c r="G160" s="64">
        <f>200/E160*3600/1000</f>
        <v>42.21140880576889</v>
      </c>
      <c r="H160" s="19">
        <v>413</v>
      </c>
      <c r="I160" s="19" t="s">
        <v>44</v>
      </c>
      <c r="J160" s="68" t="s">
        <v>150</v>
      </c>
      <c r="K160" s="119" t="s">
        <v>271</v>
      </c>
      <c r="L160" s="120" t="s">
        <v>228</v>
      </c>
      <c r="M160" s="19">
        <v>57</v>
      </c>
    </row>
    <row r="161" spans="1:14" s="127" customFormat="1" ht="15.75" customHeight="1" x14ac:dyDescent="0.25">
      <c r="A161" s="148"/>
      <c r="B161" s="130"/>
      <c r="C161" s="130"/>
      <c r="D161" s="130"/>
      <c r="E161" s="84"/>
      <c r="F161" s="149"/>
      <c r="G161" s="149"/>
      <c r="H161" s="93"/>
      <c r="I161" s="93"/>
      <c r="J161" s="22"/>
      <c r="K161" s="147"/>
      <c r="L161" s="124"/>
      <c r="M161" s="93"/>
    </row>
    <row r="162" spans="1:14" s="115" customFormat="1" ht="18.75" x14ac:dyDescent="0.25">
      <c r="A162" s="131" t="s">
        <v>371</v>
      </c>
      <c r="B162" s="132"/>
      <c r="C162" s="132"/>
      <c r="D162" s="132"/>
      <c r="E162" s="116"/>
      <c r="F162" s="134"/>
      <c r="G162" s="134"/>
      <c r="H162" s="116"/>
      <c r="I162" s="116"/>
      <c r="J162" s="136"/>
      <c r="K162" s="133"/>
      <c r="L162" s="116"/>
      <c r="M162" s="143"/>
    </row>
    <row r="163" spans="1:14" s="115" customFormat="1" ht="60" customHeight="1" x14ac:dyDescent="0.25">
      <c r="A163" s="139" t="s">
        <v>287</v>
      </c>
      <c r="B163" s="138" t="s">
        <v>316</v>
      </c>
      <c r="C163" s="138" t="s">
        <v>315</v>
      </c>
      <c r="D163" s="138" t="s">
        <v>319</v>
      </c>
      <c r="E163" s="140" t="s">
        <v>317</v>
      </c>
      <c r="F163" s="137" t="s">
        <v>48</v>
      </c>
      <c r="G163" s="137" t="s">
        <v>46</v>
      </c>
      <c r="H163" s="139" t="s">
        <v>314</v>
      </c>
      <c r="I163" s="139" t="s">
        <v>65</v>
      </c>
      <c r="J163" s="141" t="s">
        <v>318</v>
      </c>
      <c r="K163" s="142" t="s">
        <v>263</v>
      </c>
      <c r="L163" s="139" t="s">
        <v>76</v>
      </c>
      <c r="M163" s="144" t="s">
        <v>372</v>
      </c>
    </row>
    <row r="164" spans="1:14" s="125" customFormat="1" ht="61.5" customHeight="1" x14ac:dyDescent="0.25">
      <c r="A164" s="155">
        <v>22</v>
      </c>
      <c r="B164" s="164" t="s">
        <v>347</v>
      </c>
      <c r="C164" s="164" t="s">
        <v>339</v>
      </c>
      <c r="D164" s="164" t="s">
        <v>7</v>
      </c>
      <c r="E164" s="78">
        <v>14.49</v>
      </c>
      <c r="F164" s="113">
        <f>200*39.3700787402/12/E164/(22/15)</f>
        <v>30.875587191950565</v>
      </c>
      <c r="G164" s="113">
        <f>200/E164*3600/1000</f>
        <v>49.689440993788821</v>
      </c>
      <c r="H164" s="20">
        <v>145</v>
      </c>
      <c r="I164" s="20" t="s">
        <v>45</v>
      </c>
      <c r="J164" s="79" t="s">
        <v>302</v>
      </c>
      <c r="K164" s="80" t="s">
        <v>272</v>
      </c>
      <c r="L164" s="122" t="s">
        <v>162</v>
      </c>
      <c r="M164" s="20">
        <v>74</v>
      </c>
      <c r="N164" s="129"/>
    </row>
    <row r="165" spans="1:14" s="125" customFormat="1" ht="61.5" customHeight="1" x14ac:dyDescent="0.25">
      <c r="A165" s="157"/>
      <c r="B165" s="166"/>
      <c r="C165" s="166"/>
      <c r="D165" s="166"/>
      <c r="E165" s="78">
        <v>13.545999999999999</v>
      </c>
      <c r="F165" s="113">
        <f>200*39.3700787402/12/E165/(22/15)</f>
        <v>33.027259590385626</v>
      </c>
      <c r="G165" s="113">
        <f>200/E165*3600/1000</f>
        <v>53.152222058172157</v>
      </c>
      <c r="H165" s="20">
        <v>377</v>
      </c>
      <c r="I165" s="20" t="s">
        <v>44</v>
      </c>
      <c r="J165" s="79" t="s">
        <v>285</v>
      </c>
      <c r="K165" s="121" t="s">
        <v>267</v>
      </c>
      <c r="L165" s="122" t="s">
        <v>55</v>
      </c>
      <c r="M165" s="19">
        <v>21</v>
      </c>
      <c r="N165" s="129"/>
    </row>
    <row r="166" spans="1:14" s="125" customFormat="1" ht="15.75" customHeight="1" x14ac:dyDescent="0.25">
      <c r="A166" s="93"/>
      <c r="B166" s="130"/>
      <c r="C166" s="130"/>
      <c r="D166" s="130"/>
      <c r="E166" s="104"/>
      <c r="F166" s="145"/>
      <c r="G166" s="145"/>
      <c r="H166" s="103"/>
      <c r="I166" s="103"/>
      <c r="J166" s="146"/>
      <c r="K166" s="150"/>
      <c r="L166" s="151"/>
      <c r="M166" s="93"/>
      <c r="N166" s="129"/>
    </row>
    <row r="167" spans="1:14" s="115" customFormat="1" ht="18.75" x14ac:dyDescent="0.25">
      <c r="A167" s="131" t="s">
        <v>371</v>
      </c>
      <c r="B167" s="132"/>
      <c r="C167" s="132"/>
      <c r="D167" s="132"/>
      <c r="E167" s="116"/>
      <c r="F167" s="134"/>
      <c r="G167" s="134"/>
      <c r="H167" s="116"/>
      <c r="I167" s="116"/>
      <c r="J167" s="136"/>
      <c r="K167" s="133"/>
      <c r="L167" s="116"/>
      <c r="M167" s="143"/>
    </row>
    <row r="168" spans="1:14" s="115" customFormat="1" ht="60" customHeight="1" x14ac:dyDescent="0.25">
      <c r="A168" s="139" t="s">
        <v>287</v>
      </c>
      <c r="B168" s="138" t="s">
        <v>316</v>
      </c>
      <c r="C168" s="138" t="s">
        <v>315</v>
      </c>
      <c r="D168" s="138" t="s">
        <v>319</v>
      </c>
      <c r="E168" s="140" t="s">
        <v>317</v>
      </c>
      <c r="F168" s="137" t="s">
        <v>48</v>
      </c>
      <c r="G168" s="137" t="s">
        <v>46</v>
      </c>
      <c r="H168" s="139" t="s">
        <v>314</v>
      </c>
      <c r="I168" s="139" t="s">
        <v>65</v>
      </c>
      <c r="J168" s="141" t="s">
        <v>318</v>
      </c>
      <c r="K168" s="142" t="s">
        <v>263</v>
      </c>
      <c r="L168" s="139" t="s">
        <v>76</v>
      </c>
      <c r="M168" s="144" t="s">
        <v>372</v>
      </c>
    </row>
    <row r="169" spans="1:14" s="125" customFormat="1" ht="49.5" customHeight="1" x14ac:dyDescent="0.25">
      <c r="A169" s="155">
        <v>23</v>
      </c>
      <c r="B169" s="164" t="s">
        <v>342</v>
      </c>
      <c r="C169" s="164" t="s">
        <v>343</v>
      </c>
      <c r="D169" s="164" t="s">
        <v>3</v>
      </c>
      <c r="E169" s="78">
        <v>14.545</v>
      </c>
      <c r="F169" s="113">
        <f>200*39.3700787402/12/E169/(22/15)</f>
        <v>30.758835229382171</v>
      </c>
      <c r="G169" s="113">
        <f>200/E169*3600/1000</f>
        <v>49.501546923341351</v>
      </c>
      <c r="H169" s="20">
        <v>761</v>
      </c>
      <c r="I169" s="20" t="s">
        <v>44</v>
      </c>
      <c r="J169" s="79" t="s">
        <v>132</v>
      </c>
      <c r="K169" s="121" t="s">
        <v>271</v>
      </c>
      <c r="L169" s="122" t="s">
        <v>56</v>
      </c>
      <c r="M169" s="19">
        <v>52</v>
      </c>
      <c r="N169" s="129"/>
    </row>
    <row r="170" spans="1:14" s="127" customFormat="1" ht="49.5" customHeight="1" x14ac:dyDescent="0.25">
      <c r="A170" s="156"/>
      <c r="B170" s="165"/>
      <c r="C170" s="165"/>
      <c r="D170" s="165"/>
      <c r="E170" s="78">
        <v>14.694000000000001</v>
      </c>
      <c r="F170" s="113">
        <f>200*39.3700787402/12/E170/(22/15)</f>
        <v>30.446934695206455</v>
      </c>
      <c r="G170" s="113">
        <f>200/E170*3600/1000</f>
        <v>48.999591670069414</v>
      </c>
      <c r="H170" s="20">
        <v>260</v>
      </c>
      <c r="I170" s="20" t="s">
        <v>45</v>
      </c>
      <c r="J170" s="79" t="s">
        <v>216</v>
      </c>
      <c r="K170" s="119" t="s">
        <v>260</v>
      </c>
      <c r="L170" s="120" t="s">
        <v>37</v>
      </c>
      <c r="M170" s="128">
        <v>92</v>
      </c>
    </row>
    <row r="171" spans="1:14" s="125" customFormat="1" ht="49.5" customHeight="1" x14ac:dyDescent="0.25">
      <c r="A171" s="157"/>
      <c r="B171" s="166"/>
      <c r="C171" s="166"/>
      <c r="D171" s="166"/>
      <c r="E171" s="15">
        <v>15.692</v>
      </c>
      <c r="F171" s="64">
        <f>200*39.3700787402/12/E171/(22/15)</f>
        <v>28.510531379770821</v>
      </c>
      <c r="G171" s="64">
        <f>200/E171*3600/1000</f>
        <v>45.883252612796326</v>
      </c>
      <c r="H171" s="19">
        <v>103</v>
      </c>
      <c r="I171" s="19" t="s">
        <v>45</v>
      </c>
      <c r="J171" s="68" t="s">
        <v>155</v>
      </c>
      <c r="K171" s="21" t="s">
        <v>272</v>
      </c>
      <c r="L171" s="120" t="s">
        <v>163</v>
      </c>
      <c r="M171" s="20">
        <v>75</v>
      </c>
      <c r="N171" s="129"/>
    </row>
    <row r="172" spans="1:14" s="125" customFormat="1" ht="15.75" customHeight="1" x14ac:dyDescent="0.25">
      <c r="A172" s="93"/>
      <c r="B172" s="130"/>
      <c r="C172" s="130"/>
      <c r="D172" s="130"/>
      <c r="E172" s="84"/>
      <c r="F172" s="149"/>
      <c r="G172" s="149"/>
      <c r="H172" s="93"/>
      <c r="I172" s="93"/>
      <c r="J172" s="22"/>
      <c r="K172" s="92"/>
      <c r="L172" s="124"/>
      <c r="M172" s="103"/>
      <c r="N172" s="129"/>
    </row>
    <row r="173" spans="1:14" s="115" customFormat="1" ht="18.75" x14ac:dyDescent="0.25">
      <c r="A173" s="131" t="s">
        <v>371</v>
      </c>
      <c r="B173" s="132"/>
      <c r="C173" s="132"/>
      <c r="D173" s="132"/>
      <c r="E173" s="116"/>
      <c r="F173" s="134"/>
      <c r="G173" s="134"/>
      <c r="H173" s="116"/>
      <c r="I173" s="116"/>
      <c r="J173" s="136"/>
      <c r="K173" s="133"/>
      <c r="L173" s="116"/>
      <c r="M173" s="143"/>
    </row>
    <row r="174" spans="1:14" s="115" customFormat="1" ht="60" customHeight="1" x14ac:dyDescent="0.25">
      <c r="A174" s="139" t="s">
        <v>287</v>
      </c>
      <c r="B174" s="138" t="s">
        <v>316</v>
      </c>
      <c r="C174" s="138" t="s">
        <v>315</v>
      </c>
      <c r="D174" s="138" t="s">
        <v>319</v>
      </c>
      <c r="E174" s="140" t="s">
        <v>317</v>
      </c>
      <c r="F174" s="137" t="s">
        <v>48</v>
      </c>
      <c r="G174" s="137" t="s">
        <v>46</v>
      </c>
      <c r="H174" s="139" t="s">
        <v>314</v>
      </c>
      <c r="I174" s="139" t="s">
        <v>65</v>
      </c>
      <c r="J174" s="141" t="s">
        <v>318</v>
      </c>
      <c r="K174" s="142" t="s">
        <v>263</v>
      </c>
      <c r="L174" s="139" t="s">
        <v>76</v>
      </c>
      <c r="M174" s="144" t="s">
        <v>372</v>
      </c>
    </row>
    <row r="175" spans="1:14" s="127" customFormat="1" ht="65.25" customHeight="1" x14ac:dyDescent="0.25">
      <c r="A175" s="161">
        <v>24</v>
      </c>
      <c r="B175" s="164" t="s">
        <v>398</v>
      </c>
      <c r="C175" s="164" t="s">
        <v>344</v>
      </c>
      <c r="D175" s="164" t="s">
        <v>3</v>
      </c>
      <c r="E175" s="78">
        <v>15.513</v>
      </c>
      <c r="F175" s="113">
        <f>200*39.3700787402/12/E175/(22/15)</f>
        <v>28.83950611818241</v>
      </c>
      <c r="G175" s="113">
        <f>200/E175*3600/1000</f>
        <v>46.41268613421002</v>
      </c>
      <c r="H175" s="20">
        <v>848</v>
      </c>
      <c r="I175" s="20" t="s">
        <v>44</v>
      </c>
      <c r="J175" s="79" t="s">
        <v>384</v>
      </c>
      <c r="K175" s="121" t="s">
        <v>368</v>
      </c>
      <c r="L175" s="122" t="s">
        <v>59</v>
      </c>
      <c r="M175" s="19">
        <v>26</v>
      </c>
    </row>
    <row r="176" spans="1:14" s="127" customFormat="1" ht="49.5" customHeight="1" x14ac:dyDescent="0.25">
      <c r="A176" s="162"/>
      <c r="B176" s="165"/>
      <c r="C176" s="165"/>
      <c r="D176" s="165"/>
      <c r="E176" s="78">
        <v>17.998000000000001</v>
      </c>
      <c r="F176" s="113">
        <f t="shared" ref="F176" si="14">200*39.3700787402/12/E176/(22/15)</f>
        <v>24.857609646147552</v>
      </c>
      <c r="G176" s="113">
        <f t="shared" ref="G176" si="15">200/E176*3600/1000</f>
        <v>40.004444938326472</v>
      </c>
      <c r="H176" s="20">
        <v>357</v>
      </c>
      <c r="I176" s="20" t="s">
        <v>44</v>
      </c>
      <c r="J176" s="79" t="s">
        <v>219</v>
      </c>
      <c r="K176" s="119" t="s">
        <v>260</v>
      </c>
      <c r="L176" s="120" t="s">
        <v>127</v>
      </c>
      <c r="M176" s="128">
        <v>95</v>
      </c>
    </row>
    <row r="177" spans="1:14" s="125" customFormat="1" ht="61.5" customHeight="1" x14ac:dyDescent="0.25">
      <c r="A177" s="162"/>
      <c r="B177" s="165"/>
      <c r="C177" s="165"/>
      <c r="D177" s="165"/>
      <c r="E177" s="78">
        <v>18.097999999999999</v>
      </c>
      <c r="F177" s="113">
        <f>200*39.3700787402/12/E177/(22/15)</f>
        <v>24.720259609424453</v>
      </c>
      <c r="G177" s="113">
        <f>200/E177*3600/1000</f>
        <v>39.783401480826612</v>
      </c>
      <c r="H177" s="20">
        <v>242</v>
      </c>
      <c r="I177" s="20" t="s">
        <v>45</v>
      </c>
      <c r="J177" s="79" t="s">
        <v>301</v>
      </c>
      <c r="K177" s="121" t="s">
        <v>259</v>
      </c>
      <c r="L177" s="122" t="s">
        <v>34</v>
      </c>
      <c r="M177" s="19">
        <v>5</v>
      </c>
      <c r="N177" s="129"/>
    </row>
    <row r="178" spans="1:14" s="125" customFormat="1" ht="62.25" customHeight="1" x14ac:dyDescent="0.25">
      <c r="A178" s="162"/>
      <c r="B178" s="165"/>
      <c r="C178" s="165"/>
      <c r="D178" s="165"/>
      <c r="E178" s="78">
        <v>18.128</v>
      </c>
      <c r="F178" s="113">
        <f>200*39.3700787402/12/E178/(22/15)</f>
        <v>24.679350088888111</v>
      </c>
      <c r="G178" s="113">
        <f>200/E178*3600/1000</f>
        <v>39.717563989408646</v>
      </c>
      <c r="H178" s="20">
        <v>204</v>
      </c>
      <c r="I178" s="20" t="s">
        <v>45</v>
      </c>
      <c r="J178" s="79" t="s">
        <v>200</v>
      </c>
      <c r="K178" s="80" t="s">
        <v>272</v>
      </c>
      <c r="L178" s="122" t="s">
        <v>161</v>
      </c>
      <c r="M178" s="20">
        <v>76</v>
      </c>
      <c r="N178" s="129"/>
    </row>
    <row r="179" spans="1:14" s="125" customFormat="1" ht="49.5" customHeight="1" x14ac:dyDescent="0.25">
      <c r="A179" s="162"/>
      <c r="B179" s="165"/>
      <c r="C179" s="165"/>
      <c r="D179" s="165"/>
      <c r="E179" s="15">
        <v>18.323</v>
      </c>
      <c r="F179" s="64">
        <f>200*39.3700787402/12/E179/(22/15)</f>
        <v>24.416703509870853</v>
      </c>
      <c r="G179" s="64">
        <f>200/E179*3600/1000</f>
        <v>39.294875293347154</v>
      </c>
      <c r="H179" s="19">
        <v>191</v>
      </c>
      <c r="I179" s="19" t="s">
        <v>45</v>
      </c>
      <c r="J179" s="68" t="s">
        <v>156</v>
      </c>
      <c r="K179" s="21" t="s">
        <v>272</v>
      </c>
      <c r="L179" s="120" t="s">
        <v>157</v>
      </c>
      <c r="M179" s="20">
        <v>77</v>
      </c>
      <c r="N179" s="129"/>
    </row>
    <row r="180" spans="1:14" s="127" customFormat="1" ht="66" customHeight="1" x14ac:dyDescent="0.25">
      <c r="A180" s="163"/>
      <c r="B180" s="166"/>
      <c r="C180" s="166"/>
      <c r="D180" s="166"/>
      <c r="E180" s="78">
        <v>20.384</v>
      </c>
      <c r="F180" s="113">
        <f>200*39.3700787402/12/E180/(22/15)</f>
        <v>21.947962049223104</v>
      </c>
      <c r="G180" s="113">
        <f>200/E180*3600/1000</f>
        <v>35.321821036106748</v>
      </c>
      <c r="H180" s="20">
        <v>306</v>
      </c>
      <c r="I180" s="20" t="s">
        <v>45</v>
      </c>
      <c r="J180" s="79" t="s">
        <v>300</v>
      </c>
      <c r="K180" s="121" t="s">
        <v>271</v>
      </c>
      <c r="L180" s="120" t="s">
        <v>59</v>
      </c>
      <c r="M180" s="19">
        <v>56</v>
      </c>
    </row>
    <row r="181" spans="1:14" s="127" customFormat="1" ht="15.75" customHeight="1" x14ac:dyDescent="0.25">
      <c r="A181" s="148"/>
      <c r="B181" s="130"/>
      <c r="C181" s="130"/>
      <c r="D181" s="130"/>
      <c r="E181" s="104"/>
      <c r="F181" s="145"/>
      <c r="G181" s="145"/>
      <c r="H181" s="103"/>
      <c r="I181" s="103"/>
      <c r="J181" s="146"/>
      <c r="K181" s="150"/>
      <c r="L181" s="124"/>
      <c r="M181" s="93"/>
    </row>
    <row r="182" spans="1:14" s="115" customFormat="1" ht="18.75" x14ac:dyDescent="0.25">
      <c r="A182" s="131" t="s">
        <v>371</v>
      </c>
      <c r="B182" s="132"/>
      <c r="C182" s="132"/>
      <c r="D182" s="132"/>
      <c r="E182" s="116"/>
      <c r="F182" s="134"/>
      <c r="G182" s="134"/>
      <c r="H182" s="116"/>
      <c r="I182" s="116"/>
      <c r="J182" s="136"/>
      <c r="K182" s="133"/>
      <c r="L182" s="116"/>
      <c r="M182" s="143"/>
    </row>
    <row r="183" spans="1:14" s="115" customFormat="1" ht="60" customHeight="1" x14ac:dyDescent="0.25">
      <c r="A183" s="139" t="s">
        <v>287</v>
      </c>
      <c r="B183" s="138" t="s">
        <v>316</v>
      </c>
      <c r="C183" s="138" t="s">
        <v>315</v>
      </c>
      <c r="D183" s="138" t="s">
        <v>319</v>
      </c>
      <c r="E183" s="140" t="s">
        <v>317</v>
      </c>
      <c r="F183" s="137" t="s">
        <v>48</v>
      </c>
      <c r="G183" s="137" t="s">
        <v>46</v>
      </c>
      <c r="H183" s="139" t="s">
        <v>314</v>
      </c>
      <c r="I183" s="139" t="s">
        <v>65</v>
      </c>
      <c r="J183" s="141" t="s">
        <v>318</v>
      </c>
      <c r="K183" s="142" t="s">
        <v>263</v>
      </c>
      <c r="L183" s="139" t="s">
        <v>76</v>
      </c>
      <c r="M183" s="144" t="s">
        <v>372</v>
      </c>
    </row>
    <row r="184" spans="1:14" s="127" customFormat="1" ht="114.75" customHeight="1" x14ac:dyDescent="0.25">
      <c r="A184" s="128">
        <v>25</v>
      </c>
      <c r="B184" s="80" t="s">
        <v>398</v>
      </c>
      <c r="C184" s="80" t="s">
        <v>343</v>
      </c>
      <c r="D184" s="80" t="s">
        <v>3</v>
      </c>
      <c r="E184" s="78">
        <v>19.571000000000002</v>
      </c>
      <c r="F184" s="113">
        <f>200*39.3700787402/12/E184/(22/15)</f>
        <v>22.859703561972495</v>
      </c>
      <c r="G184" s="113">
        <f>200/E184*3600/1000</f>
        <v>36.789126769199321</v>
      </c>
      <c r="H184" s="20">
        <v>314</v>
      </c>
      <c r="I184" s="20" t="s">
        <v>45</v>
      </c>
      <c r="J184" s="79" t="s">
        <v>320</v>
      </c>
      <c r="K184" s="121" t="s">
        <v>267</v>
      </c>
      <c r="L184" s="122" t="s">
        <v>54</v>
      </c>
      <c r="M184" s="19">
        <v>20</v>
      </c>
    </row>
  </sheetData>
  <mergeCells count="96">
    <mergeCell ref="A169:A171"/>
    <mergeCell ref="B169:B171"/>
    <mergeCell ref="C169:C171"/>
    <mergeCell ref="D169:D171"/>
    <mergeCell ref="A175:A180"/>
    <mergeCell ref="B175:B180"/>
    <mergeCell ref="C175:C180"/>
    <mergeCell ref="D175:D180"/>
    <mergeCell ref="A156:A160"/>
    <mergeCell ref="B156:B160"/>
    <mergeCell ref="C156:C160"/>
    <mergeCell ref="D156:D160"/>
    <mergeCell ref="A164:A165"/>
    <mergeCell ref="B164:B165"/>
    <mergeCell ref="C164:C165"/>
    <mergeCell ref="D164:D165"/>
    <mergeCell ref="A145:A146"/>
    <mergeCell ref="B145:B146"/>
    <mergeCell ref="C145:C146"/>
    <mergeCell ref="D145:D146"/>
    <mergeCell ref="A150:A152"/>
    <mergeCell ref="B150:B152"/>
    <mergeCell ref="C150:C152"/>
    <mergeCell ref="D150:D152"/>
    <mergeCell ref="A132:A133"/>
    <mergeCell ref="B132:B133"/>
    <mergeCell ref="C132:C133"/>
    <mergeCell ref="D132:D133"/>
    <mergeCell ref="A137:A141"/>
    <mergeCell ref="B137:B141"/>
    <mergeCell ref="C137:C141"/>
    <mergeCell ref="D137:D141"/>
    <mergeCell ref="A121:A123"/>
    <mergeCell ref="B121:B123"/>
    <mergeCell ref="C121:C123"/>
    <mergeCell ref="D121:D123"/>
    <mergeCell ref="A127:A128"/>
    <mergeCell ref="B127:B128"/>
    <mergeCell ref="C127:C128"/>
    <mergeCell ref="D127:D128"/>
    <mergeCell ref="A102:A108"/>
    <mergeCell ref="B102:B108"/>
    <mergeCell ref="C102:C108"/>
    <mergeCell ref="D102:D108"/>
    <mergeCell ref="A112:A117"/>
    <mergeCell ref="B112:B117"/>
    <mergeCell ref="C112:C117"/>
    <mergeCell ref="D112:D117"/>
    <mergeCell ref="A89:A93"/>
    <mergeCell ref="B89:B93"/>
    <mergeCell ref="C89:C93"/>
    <mergeCell ref="D89:D93"/>
    <mergeCell ref="A97:A98"/>
    <mergeCell ref="B97:B98"/>
    <mergeCell ref="C97:C98"/>
    <mergeCell ref="D97:D98"/>
    <mergeCell ref="A74:A78"/>
    <mergeCell ref="B74:B78"/>
    <mergeCell ref="C74:C78"/>
    <mergeCell ref="D74:D78"/>
    <mergeCell ref="A82:A85"/>
    <mergeCell ref="B82:B85"/>
    <mergeCell ref="C82:C85"/>
    <mergeCell ref="D82:D85"/>
    <mergeCell ref="A61:A64"/>
    <mergeCell ref="B61:B64"/>
    <mergeCell ref="C61:C64"/>
    <mergeCell ref="D61:D64"/>
    <mergeCell ref="A68:A70"/>
    <mergeCell ref="B68:B70"/>
    <mergeCell ref="C68:C70"/>
    <mergeCell ref="D68:D70"/>
    <mergeCell ref="A40:A46"/>
    <mergeCell ref="B40:B46"/>
    <mergeCell ref="C40:C46"/>
    <mergeCell ref="D40:D46"/>
    <mergeCell ref="A50:A57"/>
    <mergeCell ref="B50:B57"/>
    <mergeCell ref="C50:C57"/>
    <mergeCell ref="D50:D57"/>
    <mergeCell ref="A22:A27"/>
    <mergeCell ref="B22:B27"/>
    <mergeCell ref="C22:C27"/>
    <mergeCell ref="D22:D27"/>
    <mergeCell ref="A31:A36"/>
    <mergeCell ref="B31:B36"/>
    <mergeCell ref="C31:C36"/>
    <mergeCell ref="D31:D36"/>
    <mergeCell ref="A3:A9"/>
    <mergeCell ref="B3:B9"/>
    <mergeCell ref="C3:C9"/>
    <mergeCell ref="D3:D9"/>
    <mergeCell ref="A13:A18"/>
    <mergeCell ref="B13:B18"/>
    <mergeCell ref="C13:C18"/>
    <mergeCell ref="D13:D18"/>
  </mergeCells>
  <printOptions horizontalCentered="1"/>
  <pageMargins left="0.5" right="0.5" top="0.4" bottom="0.5" header="0.3" footer="0.3"/>
  <pageSetup scale="59" fitToHeight="0" orientation="landscape" r:id="rId1"/>
  <headerFooter>
    <oddFooter>&amp;LFILE:  &amp;F TAB:  &amp;A&amp;RPage &amp;P of &amp;N</oddFooter>
  </headerFooter>
  <rowBreaks count="12" manualBreakCount="12">
    <brk id="10" max="16383" man="1"/>
    <brk id="28" max="16383" man="1"/>
    <brk id="37" max="16383" man="1"/>
    <brk id="47" max="16383" man="1"/>
    <brk id="65" max="16383" man="1"/>
    <brk id="79" max="16383" man="1"/>
    <brk id="86" max="16383" man="1"/>
    <brk id="99" max="16383" man="1"/>
    <brk id="118" max="16383" man="1"/>
    <brk id="134" max="16383" man="1"/>
    <brk id="153" max="16383" man="1"/>
    <brk id="1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7"/>
  <sheetViews>
    <sheetView workbookViewId="0">
      <selection activeCell="D45" sqref="D45"/>
    </sheetView>
  </sheetViews>
  <sheetFormatPr defaultRowHeight="15" x14ac:dyDescent="0.25"/>
  <cols>
    <col min="1" max="1" width="18.5703125" customWidth="1"/>
    <col min="2" max="2" width="11" customWidth="1"/>
    <col min="3" max="3" width="19.42578125" style="58" customWidth="1"/>
    <col min="4" max="4" width="18.42578125" style="2" customWidth="1"/>
    <col min="5" max="5" width="12.7109375" customWidth="1"/>
    <col min="6" max="6" width="10.28515625" customWidth="1"/>
    <col min="7" max="7" width="11.5703125" style="89" customWidth="1"/>
    <col min="8" max="8" width="13" style="89" customWidth="1"/>
    <col min="10" max="10" width="9.85546875" customWidth="1"/>
    <col min="11" max="11" width="45.28515625" style="2" customWidth="1"/>
    <col min="12" max="12" width="2.7109375" style="58" customWidth="1"/>
  </cols>
  <sheetData>
    <row r="1" spans="1:12" ht="19.5" thickBot="1" x14ac:dyDescent="0.35">
      <c r="A1" s="168" t="s">
        <v>63</v>
      </c>
      <c r="B1" s="168"/>
      <c r="C1" s="168"/>
      <c r="D1" s="168"/>
      <c r="E1" s="168"/>
      <c r="F1" s="168"/>
      <c r="G1" s="168"/>
      <c r="H1" s="168"/>
      <c r="I1" s="168"/>
      <c r="J1" s="168"/>
      <c r="K1" s="168"/>
    </row>
    <row r="2" spans="1:12" ht="58.5" thickBot="1" x14ac:dyDescent="0.3">
      <c r="A2" s="45" t="s">
        <v>0</v>
      </c>
      <c r="B2" s="46" t="s">
        <v>76</v>
      </c>
      <c r="C2" s="66" t="s">
        <v>1</v>
      </c>
      <c r="D2" s="47" t="s">
        <v>2</v>
      </c>
      <c r="E2" s="46" t="s">
        <v>29</v>
      </c>
      <c r="F2" s="46" t="s">
        <v>64</v>
      </c>
      <c r="G2" s="86" t="s">
        <v>48</v>
      </c>
      <c r="H2" s="86" t="s">
        <v>46</v>
      </c>
      <c r="I2" s="46" t="s">
        <v>47</v>
      </c>
      <c r="J2" s="46" t="s">
        <v>65</v>
      </c>
      <c r="K2" s="48" t="s">
        <v>66</v>
      </c>
    </row>
    <row r="3" spans="1:12" ht="21.75" customHeight="1" thickBot="1" x14ac:dyDescent="0.3">
      <c r="A3" s="169" t="s">
        <v>68</v>
      </c>
      <c r="B3" s="170"/>
      <c r="C3" s="170"/>
      <c r="D3" s="170"/>
      <c r="E3" s="170"/>
      <c r="F3" s="170"/>
      <c r="G3" s="170"/>
      <c r="H3" s="170"/>
      <c r="I3" s="170"/>
      <c r="J3" s="170"/>
      <c r="K3" s="171"/>
    </row>
    <row r="4" spans="1:12" s="4" customFormat="1" ht="33.75" customHeight="1" x14ac:dyDescent="0.25">
      <c r="A4" s="6" t="s">
        <v>19</v>
      </c>
      <c r="B4" s="25" t="s">
        <v>30</v>
      </c>
      <c r="C4" s="68" t="s">
        <v>349</v>
      </c>
      <c r="D4" s="8" t="s">
        <v>61</v>
      </c>
      <c r="E4" s="9" t="s">
        <v>3</v>
      </c>
      <c r="F4" s="16">
        <v>7.6159999999999997</v>
      </c>
      <c r="G4" s="29">
        <f t="shared" ref="G4:G17" si="0">200*39.3700787402/12/F4/(22/15)</f>
        <v>58.743074896450068</v>
      </c>
      <c r="H4" s="29">
        <f t="shared" ref="H4:H17" si="1">200/F4*3600/1000</f>
        <v>94.537815126050418</v>
      </c>
      <c r="I4" s="13">
        <v>547</v>
      </c>
      <c r="J4" s="10" t="s">
        <v>44</v>
      </c>
      <c r="K4" s="7" t="s">
        <v>391</v>
      </c>
      <c r="L4" s="59"/>
    </row>
    <row r="5" spans="1:12" s="4" customFormat="1" ht="51" customHeight="1" x14ac:dyDescent="0.25">
      <c r="A5" s="3" t="s">
        <v>19</v>
      </c>
      <c r="B5" s="24" t="s">
        <v>31</v>
      </c>
      <c r="C5" s="67" t="s">
        <v>350</v>
      </c>
      <c r="D5" s="11" t="s">
        <v>4</v>
      </c>
      <c r="E5" s="1" t="s">
        <v>5</v>
      </c>
      <c r="F5" s="17">
        <v>6.5119999999999996</v>
      </c>
      <c r="G5" s="15">
        <f t="shared" si="0"/>
        <v>68.701974571769611</v>
      </c>
      <c r="H5" s="15">
        <f t="shared" si="1"/>
        <v>110.56511056511057</v>
      </c>
      <c r="I5" s="14">
        <v>529</v>
      </c>
      <c r="J5" s="12" t="s">
        <v>44</v>
      </c>
      <c r="K5" s="5" t="s">
        <v>28</v>
      </c>
      <c r="L5" s="59"/>
    </row>
    <row r="6" spans="1:12" s="4" customFormat="1" ht="43.5" customHeight="1" x14ac:dyDescent="0.25">
      <c r="A6" s="3" t="s">
        <v>19</v>
      </c>
      <c r="B6" s="24" t="s">
        <v>32</v>
      </c>
      <c r="C6" s="67" t="s">
        <v>351</v>
      </c>
      <c r="D6" s="11" t="s">
        <v>6</v>
      </c>
      <c r="E6" s="1" t="s">
        <v>7</v>
      </c>
      <c r="F6" s="17">
        <v>8.0920000000000005</v>
      </c>
      <c r="G6" s="15">
        <f t="shared" si="0"/>
        <v>55.287599902541231</v>
      </c>
      <c r="H6" s="15">
        <f t="shared" si="1"/>
        <v>88.976767177459223</v>
      </c>
      <c r="I6" s="14">
        <v>337</v>
      </c>
      <c r="J6" s="12" t="s">
        <v>44</v>
      </c>
      <c r="K6" s="5" t="s">
        <v>27</v>
      </c>
      <c r="L6" s="59"/>
    </row>
    <row r="7" spans="1:12" s="4" customFormat="1" ht="40.5" customHeight="1" x14ac:dyDescent="0.25">
      <c r="A7" s="3" t="s">
        <v>19</v>
      </c>
      <c r="B7" s="24" t="s">
        <v>33</v>
      </c>
      <c r="C7" s="67" t="s">
        <v>352</v>
      </c>
      <c r="D7" s="11" t="s">
        <v>8</v>
      </c>
      <c r="E7" s="1" t="s">
        <v>9</v>
      </c>
      <c r="F7" s="17">
        <v>10.058</v>
      </c>
      <c r="G7" s="15">
        <f t="shared" si="0"/>
        <v>44.480737563269408</v>
      </c>
      <c r="H7" s="15">
        <f t="shared" si="1"/>
        <v>71.584808112944913</v>
      </c>
      <c r="I7" s="14">
        <v>200</v>
      </c>
      <c r="J7" s="12" t="s">
        <v>45</v>
      </c>
      <c r="K7" s="5" t="s">
        <v>283</v>
      </c>
      <c r="L7" s="59"/>
    </row>
    <row r="8" spans="1:12" s="4" customFormat="1" ht="61.5" customHeight="1" x14ac:dyDescent="0.25">
      <c r="A8" s="3" t="s">
        <v>19</v>
      </c>
      <c r="B8" s="24" t="s">
        <v>34</v>
      </c>
      <c r="C8" s="67" t="s">
        <v>353</v>
      </c>
      <c r="D8" s="21" t="s">
        <v>75</v>
      </c>
      <c r="E8" s="1" t="s">
        <v>3</v>
      </c>
      <c r="F8" s="17">
        <v>18.097999999999999</v>
      </c>
      <c r="G8" s="15">
        <f t="shared" si="0"/>
        <v>24.720259609424453</v>
      </c>
      <c r="H8" s="15">
        <f t="shared" si="1"/>
        <v>39.783401480826612</v>
      </c>
      <c r="I8" s="14">
        <v>242</v>
      </c>
      <c r="J8" s="12" t="s">
        <v>45</v>
      </c>
      <c r="K8" s="5" t="s">
        <v>86</v>
      </c>
      <c r="L8" s="59"/>
    </row>
    <row r="9" spans="1:12" s="4" customFormat="1" ht="30.75" customHeight="1" x14ac:dyDescent="0.25">
      <c r="A9" s="3" t="s">
        <v>19</v>
      </c>
      <c r="B9" s="24" t="s">
        <v>35</v>
      </c>
      <c r="C9" s="67" t="s">
        <v>355</v>
      </c>
      <c r="D9" s="11" t="s">
        <v>62</v>
      </c>
      <c r="E9" s="1" t="s">
        <v>10</v>
      </c>
      <c r="F9" s="17">
        <v>7.8920000000000003</v>
      </c>
      <c r="G9" s="15">
        <f t="shared" si="0"/>
        <v>56.688704816442424</v>
      </c>
      <c r="H9" s="15">
        <f t="shared" si="1"/>
        <v>91.231626964014197</v>
      </c>
      <c r="I9" s="14">
        <v>388</v>
      </c>
      <c r="J9" s="12" t="s">
        <v>44</v>
      </c>
      <c r="K9" s="5" t="s">
        <v>22</v>
      </c>
      <c r="L9" s="59"/>
    </row>
    <row r="10" spans="1:12" s="4" customFormat="1" ht="30.75" customHeight="1" x14ac:dyDescent="0.25">
      <c r="A10" s="3" t="s">
        <v>19</v>
      </c>
      <c r="B10" s="24" t="s">
        <v>36</v>
      </c>
      <c r="C10" s="67" t="s">
        <v>11</v>
      </c>
      <c r="D10" s="8" t="s">
        <v>61</v>
      </c>
      <c r="E10" s="1" t="s">
        <v>3</v>
      </c>
      <c r="F10" s="17">
        <v>8.6999999999999993</v>
      </c>
      <c r="G10" s="15">
        <f t="shared" si="0"/>
        <v>51.423822805903882</v>
      </c>
      <c r="H10" s="15">
        <f t="shared" si="1"/>
        <v>82.758620689655174</v>
      </c>
      <c r="I10" s="14">
        <v>545</v>
      </c>
      <c r="J10" s="12" t="s">
        <v>44</v>
      </c>
      <c r="K10" s="5" t="s">
        <v>276</v>
      </c>
      <c r="L10" s="59"/>
    </row>
    <row r="11" spans="1:12" s="4" customFormat="1" ht="107.25" customHeight="1" x14ac:dyDescent="0.25">
      <c r="A11" s="3" t="s">
        <v>19</v>
      </c>
      <c r="B11" s="24" t="s">
        <v>37</v>
      </c>
      <c r="C11" s="68" t="s">
        <v>354</v>
      </c>
      <c r="D11" s="11" t="s">
        <v>60</v>
      </c>
      <c r="E11" s="1" t="s">
        <v>7</v>
      </c>
      <c r="F11" s="18">
        <v>8.3770000000000007</v>
      </c>
      <c r="G11" s="15">
        <f t="shared" si="0"/>
        <v>53.406620318892642</v>
      </c>
      <c r="H11" s="15">
        <f t="shared" si="1"/>
        <v>85.949623970395109</v>
      </c>
      <c r="I11" s="14">
        <v>267</v>
      </c>
      <c r="J11" s="12" t="s">
        <v>45</v>
      </c>
      <c r="K11" s="5" t="s">
        <v>73</v>
      </c>
      <c r="L11" s="59"/>
    </row>
    <row r="12" spans="1:12" s="4" customFormat="1" ht="66" customHeight="1" x14ac:dyDescent="0.25">
      <c r="A12" s="3" t="s">
        <v>19</v>
      </c>
      <c r="B12" s="24" t="s">
        <v>38</v>
      </c>
      <c r="C12" s="68" t="s">
        <v>356</v>
      </c>
      <c r="D12" s="11" t="s">
        <v>12</v>
      </c>
      <c r="E12" s="1" t="s">
        <v>9</v>
      </c>
      <c r="F12" s="17">
        <v>6.2140000000000004</v>
      </c>
      <c r="G12" s="15">
        <f t="shared" si="0"/>
        <v>71.996662119627246</v>
      </c>
      <c r="H12" s="15">
        <f t="shared" si="1"/>
        <v>115.86739620212424</v>
      </c>
      <c r="I12" s="14">
        <v>590</v>
      </c>
      <c r="J12" s="12" t="s">
        <v>44</v>
      </c>
      <c r="K12" s="5" t="s">
        <v>87</v>
      </c>
      <c r="L12" s="59"/>
    </row>
    <row r="13" spans="1:12" s="4" customFormat="1" ht="42" customHeight="1" x14ac:dyDescent="0.25">
      <c r="A13" s="3" t="s">
        <v>19</v>
      </c>
      <c r="B13" s="24" t="s">
        <v>39</v>
      </c>
      <c r="C13" s="68" t="s">
        <v>357</v>
      </c>
      <c r="D13" s="11" t="s">
        <v>13</v>
      </c>
      <c r="E13" s="1" t="s">
        <v>10</v>
      </c>
      <c r="F13" s="17">
        <v>11.352</v>
      </c>
      <c r="G13" s="15">
        <f t="shared" si="0"/>
        <v>39.410435025666281</v>
      </c>
      <c r="H13" s="15">
        <f t="shared" si="1"/>
        <v>63.424947145877375</v>
      </c>
      <c r="I13" s="14">
        <v>530</v>
      </c>
      <c r="J13" s="12" t="s">
        <v>44</v>
      </c>
      <c r="K13" s="5" t="s">
        <v>23</v>
      </c>
      <c r="L13" s="59"/>
    </row>
    <row r="14" spans="1:12" s="4" customFormat="1" ht="45.75" customHeight="1" x14ac:dyDescent="0.25">
      <c r="A14" s="3" t="s">
        <v>19</v>
      </c>
      <c r="B14" s="24" t="s">
        <v>40</v>
      </c>
      <c r="C14" s="67" t="s">
        <v>358</v>
      </c>
      <c r="D14" s="11" t="s">
        <v>14</v>
      </c>
      <c r="E14" s="1" t="s">
        <v>15</v>
      </c>
      <c r="F14" s="17" t="s">
        <v>83</v>
      </c>
      <c r="G14" s="15">
        <v>62.137</v>
      </c>
      <c r="H14" s="15">
        <v>100</v>
      </c>
      <c r="I14" s="14">
        <v>593</v>
      </c>
      <c r="J14" s="12" t="s">
        <v>44</v>
      </c>
      <c r="K14" s="5" t="s">
        <v>390</v>
      </c>
      <c r="L14" s="59"/>
    </row>
    <row r="15" spans="1:12" s="4" customFormat="1" ht="45.75" customHeight="1" x14ac:dyDescent="0.25">
      <c r="A15" s="3" t="s">
        <v>19</v>
      </c>
      <c r="B15" s="24" t="s">
        <v>57</v>
      </c>
      <c r="C15" s="68" t="s">
        <v>360</v>
      </c>
      <c r="D15" s="11" t="s">
        <v>8</v>
      </c>
      <c r="E15" s="1" t="s">
        <v>9</v>
      </c>
      <c r="F15" s="17">
        <v>10.346</v>
      </c>
      <c r="G15" s="15">
        <f t="shared" si="0"/>
        <v>43.242534159227112</v>
      </c>
      <c r="H15" s="15">
        <f t="shared" si="1"/>
        <v>69.592112893872027</v>
      </c>
      <c r="I15" s="14">
        <v>860</v>
      </c>
      <c r="J15" s="12" t="s">
        <v>44</v>
      </c>
      <c r="K15" s="5" t="s">
        <v>389</v>
      </c>
      <c r="L15" s="59"/>
    </row>
    <row r="16" spans="1:12" s="4" customFormat="1" ht="45" customHeight="1" x14ac:dyDescent="0.25">
      <c r="A16" s="31" t="s">
        <v>19</v>
      </c>
      <c r="B16" s="32" t="s">
        <v>41</v>
      </c>
      <c r="C16" s="69" t="s">
        <v>359</v>
      </c>
      <c r="D16" s="33" t="s">
        <v>6</v>
      </c>
      <c r="E16" s="34" t="s">
        <v>7</v>
      </c>
      <c r="F16" s="35">
        <v>7.2190000000000003</v>
      </c>
      <c r="G16" s="36">
        <f t="shared" si="0"/>
        <v>61.973577837839542</v>
      </c>
      <c r="H16" s="36">
        <f t="shared" si="1"/>
        <v>99.736805651752306</v>
      </c>
      <c r="I16" s="37">
        <v>1230</v>
      </c>
      <c r="J16" s="38" t="s">
        <v>44</v>
      </c>
      <c r="K16" s="39" t="s">
        <v>397</v>
      </c>
      <c r="L16" s="59"/>
    </row>
    <row r="17" spans="1:12" s="4" customFormat="1" ht="31.5" customHeight="1" x14ac:dyDescent="0.25">
      <c r="A17" s="41" t="s">
        <v>19</v>
      </c>
      <c r="B17" s="42" t="s">
        <v>42</v>
      </c>
      <c r="C17" s="68" t="s">
        <v>16</v>
      </c>
      <c r="D17" s="21" t="s">
        <v>71</v>
      </c>
      <c r="E17" s="19" t="s">
        <v>3</v>
      </c>
      <c r="F17" s="15">
        <v>12.961</v>
      </c>
      <c r="G17" s="15">
        <f t="shared" si="0"/>
        <v>34.517958368286678</v>
      </c>
      <c r="H17" s="15">
        <f t="shared" si="1"/>
        <v>55.551269192191953</v>
      </c>
      <c r="I17" s="19">
        <v>1248</v>
      </c>
      <c r="J17" s="19" t="s">
        <v>44</v>
      </c>
      <c r="K17" s="5" t="s">
        <v>284</v>
      </c>
      <c r="L17" s="59"/>
    </row>
    <row r="18" spans="1:12" ht="25.5" customHeight="1" x14ac:dyDescent="0.25">
      <c r="A18" s="30" t="s">
        <v>43</v>
      </c>
      <c r="B18" s="30"/>
      <c r="C18" s="30"/>
      <c r="D18" s="30"/>
      <c r="E18" s="30"/>
      <c r="F18" s="30"/>
      <c r="G18" s="87"/>
      <c r="H18" s="87"/>
      <c r="I18" s="30"/>
      <c r="J18" s="30"/>
      <c r="K18" s="30"/>
    </row>
    <row r="19" spans="1:12" ht="13.5" customHeight="1" x14ac:dyDescent="0.25">
      <c r="A19" s="40"/>
      <c r="B19" s="40"/>
      <c r="C19" s="40"/>
      <c r="D19" s="40"/>
      <c r="E19" s="22"/>
      <c r="F19" s="22"/>
      <c r="G19" s="84"/>
      <c r="H19" s="88"/>
      <c r="I19" s="22"/>
      <c r="J19" s="22"/>
    </row>
    <row r="20" spans="1:12" ht="19.5" thickBot="1" x14ac:dyDescent="0.35">
      <c r="A20" s="168" t="s">
        <v>63</v>
      </c>
      <c r="B20" s="168"/>
      <c r="C20" s="168"/>
      <c r="D20" s="168"/>
      <c r="E20" s="168"/>
      <c r="F20" s="168"/>
      <c r="G20" s="168"/>
      <c r="H20" s="168"/>
      <c r="I20" s="168"/>
      <c r="J20" s="168"/>
      <c r="K20" s="168"/>
    </row>
    <row r="21" spans="1:12" ht="58.5" thickBot="1" x14ac:dyDescent="0.3">
      <c r="A21" s="45" t="s">
        <v>0</v>
      </c>
      <c r="B21" s="46" t="s">
        <v>76</v>
      </c>
      <c r="C21" s="66" t="s">
        <v>1</v>
      </c>
      <c r="D21" s="47" t="s">
        <v>2</v>
      </c>
      <c r="E21" s="46" t="s">
        <v>29</v>
      </c>
      <c r="F21" s="46" t="s">
        <v>64</v>
      </c>
      <c r="G21" s="86" t="s">
        <v>48</v>
      </c>
      <c r="H21" s="86" t="s">
        <v>46</v>
      </c>
      <c r="I21" s="46" t="s">
        <v>47</v>
      </c>
      <c r="J21" s="46" t="s">
        <v>65</v>
      </c>
      <c r="K21" s="48" t="s">
        <v>66</v>
      </c>
    </row>
    <row r="22" spans="1:12" ht="21.75" customHeight="1" thickBot="1" x14ac:dyDescent="0.3">
      <c r="A22" s="169" t="s">
        <v>67</v>
      </c>
      <c r="B22" s="170"/>
      <c r="C22" s="170"/>
      <c r="D22" s="170"/>
      <c r="E22" s="170"/>
      <c r="F22" s="170"/>
      <c r="G22" s="170"/>
      <c r="H22" s="170"/>
      <c r="I22" s="170"/>
      <c r="J22" s="170"/>
      <c r="K22" s="171"/>
    </row>
    <row r="23" spans="1:12" s="4" customFormat="1" ht="45" customHeight="1" x14ac:dyDescent="0.25">
      <c r="A23" s="6" t="s">
        <v>20</v>
      </c>
      <c r="B23" s="26" t="s">
        <v>49</v>
      </c>
      <c r="C23" s="68" t="s">
        <v>357</v>
      </c>
      <c r="D23" s="27" t="s">
        <v>13</v>
      </c>
      <c r="E23" s="28" t="s">
        <v>10</v>
      </c>
      <c r="F23" s="29">
        <v>7.7590000000000003</v>
      </c>
      <c r="G23" s="29">
        <f t="shared" ref="G23:G29" si="2">200*39.3700787402/12/F23/(22/15)</f>
        <v>57.660427685444475</v>
      </c>
      <c r="H23" s="29">
        <f t="shared" ref="H23:H29" si="3">200/F23*3600/1000</f>
        <v>92.795463332903722</v>
      </c>
      <c r="I23" s="28">
        <v>333</v>
      </c>
      <c r="J23" s="28" t="s">
        <v>44</v>
      </c>
      <c r="K23" s="7" t="s">
        <v>24</v>
      </c>
      <c r="L23" s="59"/>
    </row>
    <row r="24" spans="1:12" s="4" customFormat="1" ht="30" x14ac:dyDescent="0.25">
      <c r="A24" s="3" t="s">
        <v>20</v>
      </c>
      <c r="B24" s="23" t="s">
        <v>50</v>
      </c>
      <c r="C24" s="67" t="s">
        <v>352</v>
      </c>
      <c r="D24" s="21" t="s">
        <v>8</v>
      </c>
      <c r="E24" s="19" t="s">
        <v>9</v>
      </c>
      <c r="F24" s="15">
        <v>9.3550000000000004</v>
      </c>
      <c r="G24" s="15">
        <f t="shared" si="2"/>
        <v>47.82333066930665</v>
      </c>
      <c r="H24" s="15">
        <f t="shared" si="3"/>
        <v>76.964190272581504</v>
      </c>
      <c r="I24" s="19">
        <v>241</v>
      </c>
      <c r="J24" s="19" t="s">
        <v>45</v>
      </c>
      <c r="K24" s="5" t="s">
        <v>383</v>
      </c>
      <c r="L24" s="59"/>
    </row>
    <row r="25" spans="1:12" s="4" customFormat="1" ht="60" x14ac:dyDescent="0.25">
      <c r="A25" s="3" t="s">
        <v>20</v>
      </c>
      <c r="B25" s="23" t="s">
        <v>51</v>
      </c>
      <c r="C25" s="67" t="s">
        <v>355</v>
      </c>
      <c r="D25" s="11" t="s">
        <v>60</v>
      </c>
      <c r="E25" s="19" t="s">
        <v>10</v>
      </c>
      <c r="F25" s="78">
        <v>8.6170000000000009</v>
      </c>
      <c r="G25" s="15">
        <f t="shared" si="2"/>
        <v>51.919143369080146</v>
      </c>
      <c r="H25" s="15">
        <f t="shared" si="3"/>
        <v>83.555761866078683</v>
      </c>
      <c r="I25" s="19">
        <v>326</v>
      </c>
      <c r="J25" s="19" t="s">
        <v>45</v>
      </c>
      <c r="K25" s="5" t="s">
        <v>74</v>
      </c>
      <c r="L25" s="59"/>
    </row>
    <row r="26" spans="1:12" s="4" customFormat="1" ht="28.5" x14ac:dyDescent="0.25">
      <c r="A26" s="3" t="s">
        <v>20</v>
      </c>
      <c r="B26" s="23" t="s">
        <v>52</v>
      </c>
      <c r="C26" s="68" t="s">
        <v>16</v>
      </c>
      <c r="D26" s="21" t="s">
        <v>71</v>
      </c>
      <c r="E26" s="19" t="s">
        <v>3</v>
      </c>
      <c r="F26" s="15">
        <v>14.129</v>
      </c>
      <c r="G26" s="15">
        <f t="shared" si="2"/>
        <v>31.664467295021847</v>
      </c>
      <c r="H26" s="15">
        <f t="shared" si="3"/>
        <v>50.9590204543846</v>
      </c>
      <c r="I26" s="19">
        <v>401</v>
      </c>
      <c r="J26" s="19" t="s">
        <v>44</v>
      </c>
      <c r="K26" s="5" t="s">
        <v>25</v>
      </c>
      <c r="L26" s="59"/>
    </row>
    <row r="27" spans="1:12" s="4" customFormat="1" ht="30" x14ac:dyDescent="0.25">
      <c r="A27" s="3" t="s">
        <v>20</v>
      </c>
      <c r="B27" s="23" t="s">
        <v>53</v>
      </c>
      <c r="C27" s="68" t="s">
        <v>360</v>
      </c>
      <c r="D27" s="21" t="s">
        <v>8</v>
      </c>
      <c r="E27" s="19" t="s">
        <v>9</v>
      </c>
      <c r="F27" s="15">
        <v>10.019</v>
      </c>
      <c r="G27" s="15">
        <f t="shared" si="2"/>
        <v>44.653883462557502</v>
      </c>
      <c r="H27" s="15">
        <f t="shared" si="3"/>
        <v>71.863459427088529</v>
      </c>
      <c r="I27" s="19">
        <v>396</v>
      </c>
      <c r="J27" s="19" t="s">
        <v>44</v>
      </c>
      <c r="K27" s="5" t="s">
        <v>388</v>
      </c>
      <c r="L27" s="59"/>
    </row>
    <row r="28" spans="1:12" s="4" customFormat="1" ht="30" x14ac:dyDescent="0.25">
      <c r="A28" s="3" t="s">
        <v>20</v>
      </c>
      <c r="B28" s="23" t="s">
        <v>54</v>
      </c>
      <c r="C28" s="67" t="s">
        <v>353</v>
      </c>
      <c r="D28" s="21" t="s">
        <v>17</v>
      </c>
      <c r="E28" s="19" t="s">
        <v>3</v>
      </c>
      <c r="F28" s="15">
        <v>19.571000000000002</v>
      </c>
      <c r="G28" s="15">
        <f t="shared" si="2"/>
        <v>22.859703561972495</v>
      </c>
      <c r="H28" s="15">
        <f t="shared" si="3"/>
        <v>36.789126769199321</v>
      </c>
      <c r="I28" s="19">
        <v>314</v>
      </c>
      <c r="J28" s="19" t="s">
        <v>45</v>
      </c>
      <c r="K28" s="5" t="s">
        <v>26</v>
      </c>
      <c r="L28" s="59"/>
    </row>
    <row r="29" spans="1:12" s="4" customFormat="1" ht="45.75" thickBot="1" x14ac:dyDescent="0.3">
      <c r="A29" s="31" t="s">
        <v>20</v>
      </c>
      <c r="B29" s="54" t="s">
        <v>55</v>
      </c>
      <c r="C29" s="71" t="s">
        <v>361</v>
      </c>
      <c r="D29" s="55" t="s">
        <v>18</v>
      </c>
      <c r="E29" s="43" t="s">
        <v>7</v>
      </c>
      <c r="F29" s="36">
        <v>13.545999999999999</v>
      </c>
      <c r="G29" s="36">
        <f t="shared" si="2"/>
        <v>33.027259590385626</v>
      </c>
      <c r="H29" s="36">
        <f t="shared" si="3"/>
        <v>53.152222058172157</v>
      </c>
      <c r="I29" s="43">
        <v>377</v>
      </c>
      <c r="J29" s="43" t="s">
        <v>44</v>
      </c>
      <c r="K29" s="39" t="s">
        <v>285</v>
      </c>
      <c r="L29" s="59"/>
    </row>
    <row r="30" spans="1:12" ht="21.75" customHeight="1" thickBot="1" x14ac:dyDescent="0.3">
      <c r="A30" s="172" t="s">
        <v>69</v>
      </c>
      <c r="B30" s="173"/>
      <c r="C30" s="173"/>
      <c r="D30" s="173"/>
      <c r="E30" s="173"/>
      <c r="F30" s="173"/>
      <c r="G30" s="173"/>
      <c r="H30" s="173"/>
      <c r="I30" s="173"/>
      <c r="J30" s="173"/>
      <c r="K30" s="174"/>
    </row>
    <row r="31" spans="1:12" s="4" customFormat="1" ht="60" x14ac:dyDescent="0.25">
      <c r="A31" s="6" t="s">
        <v>20</v>
      </c>
      <c r="B31" s="25" t="s">
        <v>56</v>
      </c>
      <c r="C31" s="68" t="s">
        <v>356</v>
      </c>
      <c r="D31" s="8" t="s">
        <v>12</v>
      </c>
      <c r="E31" s="10" t="s">
        <v>9</v>
      </c>
      <c r="F31" s="29">
        <v>5.4790000000000001</v>
      </c>
      <c r="G31" s="29">
        <f>200*39.3700787402/12/F31/(22/15)</f>
        <v>81.654911190247063</v>
      </c>
      <c r="H31" s="29">
        <f>200/F31*3600/1000</f>
        <v>131.41084139441503</v>
      </c>
      <c r="I31" s="13">
        <v>903</v>
      </c>
      <c r="J31" s="10" t="s">
        <v>44</v>
      </c>
      <c r="K31" s="7" t="s">
        <v>386</v>
      </c>
      <c r="L31" s="59"/>
    </row>
    <row r="32" spans="1:12" s="4" customFormat="1" ht="28.5" customHeight="1" x14ac:dyDescent="0.25">
      <c r="A32" s="3" t="s">
        <v>20</v>
      </c>
      <c r="B32" s="24" t="s">
        <v>57</v>
      </c>
      <c r="C32" s="67" t="s">
        <v>11</v>
      </c>
      <c r="D32" s="11" t="s">
        <v>61</v>
      </c>
      <c r="E32" s="12" t="s">
        <v>3</v>
      </c>
      <c r="F32" s="15">
        <v>11.321</v>
      </c>
      <c r="G32" s="15">
        <f>200*39.3700787402/12/F32/(22/15)</f>
        <v>39.518351595385894</v>
      </c>
      <c r="H32" s="15">
        <f>200/F32*3600/1000</f>
        <v>63.598622029856024</v>
      </c>
      <c r="I32" s="14">
        <v>868</v>
      </c>
      <c r="J32" s="12" t="s">
        <v>44</v>
      </c>
      <c r="K32" s="5" t="s">
        <v>70</v>
      </c>
      <c r="L32" s="59"/>
    </row>
    <row r="33" spans="1:12" s="4" customFormat="1" ht="46.5" customHeight="1" x14ac:dyDescent="0.25">
      <c r="A33" s="3" t="s">
        <v>20</v>
      </c>
      <c r="B33" s="32" t="s">
        <v>85</v>
      </c>
      <c r="C33" s="69" t="s">
        <v>359</v>
      </c>
      <c r="D33" s="33" t="s">
        <v>6</v>
      </c>
      <c r="E33" s="34" t="s">
        <v>7</v>
      </c>
      <c r="F33" s="15" t="s">
        <v>83</v>
      </c>
      <c r="G33" s="15">
        <v>67</v>
      </c>
      <c r="H33" s="15">
        <v>107.82599999999999</v>
      </c>
      <c r="I33" s="37" t="s">
        <v>84</v>
      </c>
      <c r="J33" s="38" t="s">
        <v>44</v>
      </c>
      <c r="K33" s="39" t="s">
        <v>385</v>
      </c>
      <c r="L33" s="59"/>
    </row>
    <row r="34" spans="1:12" s="4" customFormat="1" ht="30" x14ac:dyDescent="0.25">
      <c r="A34" s="31" t="s">
        <v>20</v>
      </c>
      <c r="B34" s="32" t="s">
        <v>58</v>
      </c>
      <c r="C34" s="68" t="s">
        <v>357</v>
      </c>
      <c r="D34" s="33" t="s">
        <v>13</v>
      </c>
      <c r="E34" s="38" t="s">
        <v>10</v>
      </c>
      <c r="F34" s="36">
        <v>5.8849999999999998</v>
      </c>
      <c r="G34" s="36">
        <f>200*39.3700787402/12/F34/(22/15)</f>
        <v>76.021624199042265</v>
      </c>
      <c r="H34" s="36">
        <f>200/F34*3600/1000</f>
        <v>122.34494477485131</v>
      </c>
      <c r="I34" s="37">
        <v>693</v>
      </c>
      <c r="J34" s="38" t="s">
        <v>44</v>
      </c>
      <c r="K34" s="39" t="s">
        <v>88</v>
      </c>
      <c r="L34" s="59"/>
    </row>
    <row r="35" spans="1:12" s="4" customFormat="1" ht="45" x14ac:dyDescent="0.25">
      <c r="A35" s="41" t="s">
        <v>20</v>
      </c>
      <c r="B35" s="42" t="s">
        <v>59</v>
      </c>
      <c r="C35" s="67" t="s">
        <v>353</v>
      </c>
      <c r="D35" s="21" t="s">
        <v>75</v>
      </c>
      <c r="E35" s="19" t="s">
        <v>3</v>
      </c>
      <c r="F35" s="15">
        <v>15.513</v>
      </c>
      <c r="G35" s="15">
        <f>200*39.3700787402/12/F35/(22/15)</f>
        <v>28.83950611818241</v>
      </c>
      <c r="H35" s="15">
        <f>200/F35*3600/1000</f>
        <v>46.41268613421002</v>
      </c>
      <c r="I35" s="19">
        <v>848</v>
      </c>
      <c r="J35" s="19" t="s">
        <v>44</v>
      </c>
      <c r="K35" s="5" t="s">
        <v>384</v>
      </c>
      <c r="L35" s="59"/>
    </row>
    <row r="36" spans="1:12" ht="25.5" customHeight="1" x14ac:dyDescent="0.25">
      <c r="A36" s="30" t="s">
        <v>43</v>
      </c>
      <c r="B36" s="30"/>
      <c r="C36" s="30"/>
      <c r="D36" s="30"/>
      <c r="E36" s="30"/>
      <c r="F36" s="30"/>
      <c r="G36" s="87"/>
      <c r="H36" s="87"/>
      <c r="I36" s="30"/>
      <c r="J36" s="30"/>
      <c r="K36" s="30"/>
    </row>
    <row r="38" spans="1:12" ht="19.5" thickBot="1" x14ac:dyDescent="0.35">
      <c r="A38" s="168" t="s">
        <v>63</v>
      </c>
      <c r="B38" s="168"/>
      <c r="C38" s="168"/>
      <c r="D38" s="168"/>
      <c r="E38" s="168"/>
      <c r="F38" s="168"/>
      <c r="G38" s="168"/>
      <c r="H38" s="168"/>
      <c r="I38" s="168"/>
      <c r="J38" s="168"/>
      <c r="K38" s="168"/>
    </row>
    <row r="39" spans="1:12" ht="58.5" thickBot="1" x14ac:dyDescent="0.3">
      <c r="A39" s="45" t="s">
        <v>0</v>
      </c>
      <c r="B39" s="46" t="s">
        <v>76</v>
      </c>
      <c r="C39" s="66" t="s">
        <v>1</v>
      </c>
      <c r="D39" s="47" t="s">
        <v>2</v>
      </c>
      <c r="E39" s="46" t="s">
        <v>29</v>
      </c>
      <c r="F39" s="46" t="s">
        <v>64</v>
      </c>
      <c r="G39" s="86" t="s">
        <v>48</v>
      </c>
      <c r="H39" s="86" t="s">
        <v>46</v>
      </c>
      <c r="I39" s="46" t="s">
        <v>47</v>
      </c>
      <c r="J39" s="46" t="s">
        <v>65</v>
      </c>
      <c r="K39" s="48" t="s">
        <v>66</v>
      </c>
    </row>
    <row r="40" spans="1:12" ht="21.75" customHeight="1" thickBot="1" x14ac:dyDescent="0.3">
      <c r="A40" s="169" t="s">
        <v>77</v>
      </c>
      <c r="B40" s="170"/>
      <c r="C40" s="170"/>
      <c r="D40" s="170"/>
      <c r="E40" s="170"/>
      <c r="F40" s="170"/>
      <c r="G40" s="170"/>
      <c r="H40" s="170"/>
      <c r="I40" s="170"/>
      <c r="J40" s="170"/>
      <c r="K40" s="171"/>
    </row>
    <row r="41" spans="1:12" s="4" customFormat="1" ht="36.75" customHeight="1" x14ac:dyDescent="0.25">
      <c r="A41" s="41" t="s">
        <v>78</v>
      </c>
      <c r="B41" s="51" t="s">
        <v>36</v>
      </c>
      <c r="C41" s="68" t="s">
        <v>79</v>
      </c>
      <c r="D41" s="21" t="s">
        <v>80</v>
      </c>
      <c r="E41" s="19" t="s">
        <v>10</v>
      </c>
      <c r="F41" s="15">
        <v>7.9909999999999997</v>
      </c>
      <c r="G41" s="15">
        <f t="shared" ref="G41:G43" si="4">200*39.3700787402/12/F41/(22/15)</f>
        <v>55.986391992411932</v>
      </c>
      <c r="H41" s="15">
        <f t="shared" ref="H41:H43" si="5">200/F41*3600/1000</f>
        <v>90.101364034538875</v>
      </c>
      <c r="I41" s="19">
        <v>18</v>
      </c>
      <c r="J41" s="19" t="s">
        <v>45</v>
      </c>
      <c r="K41" s="44" t="s">
        <v>310</v>
      </c>
      <c r="L41" s="59"/>
    </row>
    <row r="42" spans="1:12" s="4" customFormat="1" ht="45" x14ac:dyDescent="0.25">
      <c r="A42" s="6" t="s">
        <v>78</v>
      </c>
      <c r="B42" s="52" t="s">
        <v>98</v>
      </c>
      <c r="C42" s="70" t="s">
        <v>362</v>
      </c>
      <c r="D42" s="27" t="s">
        <v>81</v>
      </c>
      <c r="E42" s="28" t="s">
        <v>9</v>
      </c>
      <c r="F42" s="29">
        <v>7.5060000000000002</v>
      </c>
      <c r="G42" s="15">
        <f t="shared" si="4"/>
        <v>59.603951293813445</v>
      </c>
      <c r="H42" s="15">
        <f t="shared" si="5"/>
        <v>95.923261390887291</v>
      </c>
      <c r="I42" s="28">
        <v>127</v>
      </c>
      <c r="J42" s="28" t="s">
        <v>45</v>
      </c>
      <c r="K42" s="49" t="s">
        <v>90</v>
      </c>
      <c r="L42" s="60"/>
    </row>
    <row r="43" spans="1:12" ht="50.25" customHeight="1" thickBot="1" x14ac:dyDescent="0.3">
      <c r="A43" s="41" t="s">
        <v>78</v>
      </c>
      <c r="B43" s="51" t="s">
        <v>97</v>
      </c>
      <c r="C43" s="68" t="s">
        <v>82</v>
      </c>
      <c r="D43" s="21" t="s">
        <v>80</v>
      </c>
      <c r="E43" s="19" t="s">
        <v>10</v>
      </c>
      <c r="F43" s="15">
        <v>8.9019999999999992</v>
      </c>
      <c r="G43" s="15">
        <f t="shared" si="4"/>
        <v>50.256937588335617</v>
      </c>
      <c r="H43" s="15">
        <f t="shared" si="5"/>
        <v>80.880700966075054</v>
      </c>
      <c r="I43" s="19">
        <v>240</v>
      </c>
      <c r="J43" s="19" t="s">
        <v>45</v>
      </c>
      <c r="K43" s="44" t="s">
        <v>89</v>
      </c>
    </row>
    <row r="44" spans="1:12" ht="21.75" customHeight="1" thickBot="1" x14ac:dyDescent="0.3">
      <c r="A44" s="169" t="s">
        <v>99</v>
      </c>
      <c r="B44" s="170"/>
      <c r="C44" s="170"/>
      <c r="D44" s="170"/>
      <c r="E44" s="170"/>
      <c r="F44" s="170"/>
      <c r="G44" s="170"/>
      <c r="H44" s="170"/>
      <c r="I44" s="170"/>
      <c r="J44" s="170"/>
      <c r="K44" s="171"/>
    </row>
    <row r="45" spans="1:12" s="4" customFormat="1" ht="39.75" customHeight="1" x14ac:dyDescent="0.25">
      <c r="A45" s="41" t="s">
        <v>78</v>
      </c>
      <c r="B45" s="56" t="s">
        <v>100</v>
      </c>
      <c r="C45" s="67" t="s">
        <v>355</v>
      </c>
      <c r="D45" s="21" t="s">
        <v>62</v>
      </c>
      <c r="E45" s="19" t="s">
        <v>10</v>
      </c>
      <c r="F45" s="15">
        <v>6.641</v>
      </c>
      <c r="G45" s="15">
        <f t="shared" ref="G45:G55" si="6">200*39.3700787402/12/F45/(22/15)</f>
        <v>67.367453457515992</v>
      </c>
      <c r="H45" s="15">
        <f t="shared" ref="H45:H55" si="7">200/F45*3600/1000</f>
        <v>108.41740701701552</v>
      </c>
      <c r="I45" s="19">
        <v>267</v>
      </c>
      <c r="J45" s="19" t="s">
        <v>45</v>
      </c>
      <c r="K45" s="44" t="s">
        <v>387</v>
      </c>
      <c r="L45" s="59"/>
    </row>
    <row r="46" spans="1:12" s="4" customFormat="1" ht="48" customHeight="1" x14ac:dyDescent="0.25">
      <c r="A46" s="41" t="s">
        <v>78</v>
      </c>
      <c r="B46" s="56" t="s">
        <v>101</v>
      </c>
      <c r="C46" s="67" t="s">
        <v>351</v>
      </c>
      <c r="D46" s="21" t="s">
        <v>6</v>
      </c>
      <c r="E46" s="19" t="s">
        <v>7</v>
      </c>
      <c r="F46" s="15">
        <v>7.202</v>
      </c>
      <c r="G46" s="15">
        <f t="shared" si="6"/>
        <v>62.119863706104375</v>
      </c>
      <c r="H46" s="15">
        <f t="shared" si="7"/>
        <v>99.972229936128841</v>
      </c>
      <c r="I46" s="19">
        <v>465</v>
      </c>
      <c r="J46" s="19" t="s">
        <v>44</v>
      </c>
      <c r="K46" s="44" t="s">
        <v>392</v>
      </c>
      <c r="L46" s="59"/>
    </row>
    <row r="47" spans="1:12" s="4" customFormat="1" ht="28.5" customHeight="1" x14ac:dyDescent="0.25">
      <c r="A47" s="41" t="s">
        <v>78</v>
      </c>
      <c r="B47" s="56" t="s">
        <v>102</v>
      </c>
      <c r="C47" s="67" t="s">
        <v>11</v>
      </c>
      <c r="D47" s="21" t="s">
        <v>61</v>
      </c>
      <c r="E47" s="19" t="s">
        <v>3</v>
      </c>
      <c r="F47" s="15">
        <v>7.3860000000000001</v>
      </c>
      <c r="G47" s="15">
        <f t="shared" si="6"/>
        <v>60.572333930593508</v>
      </c>
      <c r="H47" s="15">
        <f t="shared" si="7"/>
        <v>97.481722177091797</v>
      </c>
      <c r="I47" s="19">
        <v>299</v>
      </c>
      <c r="J47" s="19" t="s">
        <v>45</v>
      </c>
      <c r="K47" s="44" t="s">
        <v>277</v>
      </c>
      <c r="L47" s="59"/>
    </row>
    <row r="48" spans="1:12" s="4" customFormat="1" ht="43.5" customHeight="1" x14ac:dyDescent="0.25">
      <c r="A48" s="41" t="s">
        <v>78</v>
      </c>
      <c r="B48" s="56" t="s">
        <v>103</v>
      </c>
      <c r="C48" s="68" t="s">
        <v>357</v>
      </c>
      <c r="D48" s="21" t="s">
        <v>13</v>
      </c>
      <c r="E48" s="19" t="s">
        <v>10</v>
      </c>
      <c r="F48" s="15">
        <v>5.9409999999999998</v>
      </c>
      <c r="G48" s="15">
        <f t="shared" si="6"/>
        <v>75.305042654664817</v>
      </c>
      <c r="H48" s="15">
        <f t="shared" si="7"/>
        <v>121.19171856589801</v>
      </c>
      <c r="I48" s="19">
        <v>270</v>
      </c>
      <c r="J48" s="19" t="s">
        <v>45</v>
      </c>
      <c r="K48" s="44" t="s">
        <v>116</v>
      </c>
      <c r="L48" s="59"/>
    </row>
    <row r="49" spans="1:12" s="4" customFormat="1" ht="38.25" customHeight="1" x14ac:dyDescent="0.25">
      <c r="A49" s="53" t="s">
        <v>78</v>
      </c>
      <c r="B49" s="56" t="s">
        <v>104</v>
      </c>
      <c r="C49" s="67" t="s">
        <v>350</v>
      </c>
      <c r="D49" s="27" t="s">
        <v>4</v>
      </c>
      <c r="E49" s="28" t="s">
        <v>5</v>
      </c>
      <c r="F49" s="29">
        <v>9.7439999999999998</v>
      </c>
      <c r="G49" s="15">
        <f>200*39.3700787402/12/F49/(22/15)</f>
        <v>45.914127505271317</v>
      </c>
      <c r="H49" s="15">
        <f>200/F49*3600/1000</f>
        <v>73.891625615763544</v>
      </c>
      <c r="I49" s="28">
        <v>134</v>
      </c>
      <c r="J49" s="28" t="s">
        <v>45</v>
      </c>
      <c r="K49" s="49" t="s">
        <v>115</v>
      </c>
      <c r="L49" s="59"/>
    </row>
    <row r="50" spans="1:12" s="4" customFormat="1" ht="33" customHeight="1" x14ac:dyDescent="0.25">
      <c r="A50" s="41" t="s">
        <v>78</v>
      </c>
      <c r="B50" s="57" t="s">
        <v>105</v>
      </c>
      <c r="C50" s="70" t="s">
        <v>362</v>
      </c>
      <c r="D50" s="21" t="s">
        <v>81</v>
      </c>
      <c r="E50" s="19" t="s">
        <v>9</v>
      </c>
      <c r="F50" s="15">
        <v>6.4930000000000003</v>
      </c>
      <c r="G50" s="15">
        <f t="shared" si="6"/>
        <v>68.903012230303972</v>
      </c>
      <c r="H50" s="15">
        <f t="shared" si="7"/>
        <v>110.88864931464654</v>
      </c>
      <c r="I50" s="19">
        <v>172</v>
      </c>
      <c r="J50" s="19" t="s">
        <v>45</v>
      </c>
      <c r="K50" s="44" t="s">
        <v>114</v>
      </c>
      <c r="L50" s="59"/>
    </row>
    <row r="51" spans="1:12" s="4" customFormat="1" ht="65.25" customHeight="1" x14ac:dyDescent="0.25">
      <c r="A51" s="41" t="s">
        <v>78</v>
      </c>
      <c r="B51" s="56" t="s">
        <v>106</v>
      </c>
      <c r="C51" s="68" t="s">
        <v>354</v>
      </c>
      <c r="D51" s="21" t="s">
        <v>60</v>
      </c>
      <c r="E51" s="19" t="s">
        <v>7</v>
      </c>
      <c r="F51" s="15">
        <v>8.7430000000000003</v>
      </c>
      <c r="G51" s="15">
        <f t="shared" si="6"/>
        <v>51.170909117163866</v>
      </c>
      <c r="H51" s="15">
        <f t="shared" si="7"/>
        <v>82.351595562164022</v>
      </c>
      <c r="I51" s="19">
        <v>131</v>
      </c>
      <c r="J51" s="19" t="s">
        <v>45</v>
      </c>
      <c r="K51" s="44" t="s">
        <v>112</v>
      </c>
      <c r="L51" s="59"/>
    </row>
    <row r="52" spans="1:12" s="4" customFormat="1" ht="64.5" customHeight="1" x14ac:dyDescent="0.25">
      <c r="A52" s="41" t="s">
        <v>78</v>
      </c>
      <c r="B52" s="56" t="s">
        <v>107</v>
      </c>
      <c r="C52" s="69" t="s">
        <v>359</v>
      </c>
      <c r="D52" s="21" t="s">
        <v>6</v>
      </c>
      <c r="E52" s="19" t="s">
        <v>7</v>
      </c>
      <c r="F52" s="15">
        <v>6.8410000000000002</v>
      </c>
      <c r="G52" s="15">
        <f t="shared" si="6"/>
        <v>65.397932818500763</v>
      </c>
      <c r="H52" s="15">
        <f t="shared" si="7"/>
        <v>105.2477707937436</v>
      </c>
      <c r="I52" s="19">
        <v>483</v>
      </c>
      <c r="J52" s="19" t="s">
        <v>44</v>
      </c>
      <c r="K52" s="44" t="s">
        <v>111</v>
      </c>
      <c r="L52" s="59"/>
    </row>
    <row r="53" spans="1:12" s="4" customFormat="1" ht="65.25" customHeight="1" x14ac:dyDescent="0.25">
      <c r="A53" s="41" t="s">
        <v>78</v>
      </c>
      <c r="B53" s="56" t="s">
        <v>108</v>
      </c>
      <c r="C53" s="67" t="s">
        <v>358</v>
      </c>
      <c r="D53" s="21" t="s">
        <v>14</v>
      </c>
      <c r="E53" s="19" t="s">
        <v>15</v>
      </c>
      <c r="F53" s="15">
        <v>6.9080000000000004</v>
      </c>
      <c r="G53" s="15">
        <f t="shared" si="6"/>
        <v>64.763644819247787</v>
      </c>
      <c r="H53" s="15">
        <f t="shared" si="7"/>
        <v>104.22698320787492</v>
      </c>
      <c r="I53" s="19">
        <v>385</v>
      </c>
      <c r="J53" s="19" t="s">
        <v>44</v>
      </c>
      <c r="K53" s="44" t="s">
        <v>393</v>
      </c>
      <c r="L53" s="59"/>
    </row>
    <row r="54" spans="1:12" s="4" customFormat="1" ht="30" customHeight="1" x14ac:dyDescent="0.25">
      <c r="A54" s="41" t="s">
        <v>78</v>
      </c>
      <c r="B54" s="56" t="s">
        <v>109</v>
      </c>
      <c r="C54" s="68" t="s">
        <v>349</v>
      </c>
      <c r="D54" s="21" t="s">
        <v>61</v>
      </c>
      <c r="E54" s="19" t="s">
        <v>3</v>
      </c>
      <c r="F54" s="15">
        <v>14.141999999999999</v>
      </c>
      <c r="G54" s="15">
        <f t="shared" si="6"/>
        <v>31.635359808468653</v>
      </c>
      <c r="H54" s="15">
        <f t="shared" si="7"/>
        <v>50.912176495545189</v>
      </c>
      <c r="I54" s="19">
        <v>353</v>
      </c>
      <c r="J54" s="19" t="s">
        <v>44</v>
      </c>
      <c r="K54" s="44" t="s">
        <v>113</v>
      </c>
      <c r="L54" s="59"/>
    </row>
    <row r="55" spans="1:12" ht="63.75" customHeight="1" x14ac:dyDescent="0.25">
      <c r="A55" s="41" t="s">
        <v>78</v>
      </c>
      <c r="B55" s="56" t="s">
        <v>110</v>
      </c>
      <c r="C55" s="68" t="s">
        <v>82</v>
      </c>
      <c r="D55" s="21" t="s">
        <v>80</v>
      </c>
      <c r="E55" s="19" t="s">
        <v>10</v>
      </c>
      <c r="F55" s="15">
        <v>8.3000000000000007</v>
      </c>
      <c r="G55" s="15">
        <f t="shared" si="6"/>
        <v>53.902079326670325</v>
      </c>
      <c r="H55" s="15">
        <f t="shared" si="7"/>
        <v>86.746987951807228</v>
      </c>
      <c r="I55" s="19">
        <v>343</v>
      </c>
      <c r="J55" s="19" t="s">
        <v>44</v>
      </c>
      <c r="K55" s="44" t="s">
        <v>282</v>
      </c>
      <c r="L55" s="59"/>
    </row>
    <row r="56" spans="1:12" ht="25.5" customHeight="1" x14ac:dyDescent="0.25">
      <c r="A56" s="30" t="s">
        <v>43</v>
      </c>
      <c r="B56" s="30"/>
      <c r="C56" s="30"/>
      <c r="D56" s="30"/>
      <c r="E56" s="30"/>
      <c r="F56" s="30"/>
      <c r="G56" s="87"/>
      <c r="H56" s="87"/>
      <c r="I56" s="30"/>
      <c r="J56" s="30"/>
      <c r="K56" s="30"/>
    </row>
    <row r="57" spans="1:12" ht="17.25" customHeight="1" x14ac:dyDescent="0.25">
      <c r="A57" s="30"/>
      <c r="B57" s="30"/>
      <c r="C57" s="30"/>
      <c r="D57" s="30"/>
      <c r="E57" s="30"/>
      <c r="F57" s="30"/>
      <c r="G57" s="87"/>
      <c r="H57" s="87"/>
      <c r="I57" s="30"/>
      <c r="J57" s="30"/>
      <c r="K57" s="30"/>
    </row>
    <row r="58" spans="1:12" ht="19.5" thickBot="1" x14ac:dyDescent="0.35">
      <c r="A58" s="168" t="s">
        <v>63</v>
      </c>
      <c r="B58" s="168"/>
      <c r="C58" s="168"/>
      <c r="D58" s="168"/>
      <c r="E58" s="168"/>
      <c r="F58" s="168"/>
      <c r="G58" s="168"/>
      <c r="H58" s="168"/>
      <c r="I58" s="168"/>
      <c r="J58" s="168"/>
      <c r="K58" s="168"/>
    </row>
    <row r="59" spans="1:12" ht="58.5" thickBot="1" x14ac:dyDescent="0.3">
      <c r="A59" s="45" t="s">
        <v>0</v>
      </c>
      <c r="B59" s="46" t="s">
        <v>76</v>
      </c>
      <c r="C59" s="66" t="s">
        <v>1</v>
      </c>
      <c r="D59" s="47" t="s">
        <v>2</v>
      </c>
      <c r="E59" s="46" t="s">
        <v>29</v>
      </c>
      <c r="F59" s="46" t="s">
        <v>64</v>
      </c>
      <c r="G59" s="86" t="s">
        <v>48</v>
      </c>
      <c r="H59" s="86" t="s">
        <v>46</v>
      </c>
      <c r="I59" s="46" t="s">
        <v>47</v>
      </c>
      <c r="J59" s="46" t="s">
        <v>65</v>
      </c>
      <c r="K59" s="48" t="s">
        <v>66</v>
      </c>
    </row>
    <row r="60" spans="1:12" ht="21.75" customHeight="1" thickBot="1" x14ac:dyDescent="0.3">
      <c r="A60" s="169" t="s">
        <v>91</v>
      </c>
      <c r="B60" s="170"/>
      <c r="C60" s="170"/>
      <c r="D60" s="170"/>
      <c r="E60" s="170"/>
      <c r="F60" s="170"/>
      <c r="G60" s="170"/>
      <c r="H60" s="170"/>
      <c r="I60" s="170"/>
      <c r="J60" s="170"/>
      <c r="K60" s="171"/>
    </row>
    <row r="61" spans="1:12" s="4" customFormat="1" ht="48" customHeight="1" x14ac:dyDescent="0.25">
      <c r="A61" s="50" t="s">
        <v>93</v>
      </c>
      <c r="B61" s="61" t="s">
        <v>118</v>
      </c>
      <c r="C61" s="67" t="s">
        <v>350</v>
      </c>
      <c r="D61" s="21" t="s">
        <v>4</v>
      </c>
      <c r="E61" s="19" t="s">
        <v>5</v>
      </c>
      <c r="F61" s="29">
        <v>5.9050000000000002</v>
      </c>
      <c r="G61" s="15">
        <f>200*39.3700787402/12/F61/(22/15)</f>
        <v>75.764141983296128</v>
      </c>
      <c r="H61" s="15">
        <f>200/F61*3600/1000</f>
        <v>121.93056731583403</v>
      </c>
      <c r="I61" s="28">
        <v>89</v>
      </c>
      <c r="J61" s="28" t="s">
        <v>45</v>
      </c>
      <c r="K61" s="5" t="s">
        <v>133</v>
      </c>
      <c r="L61" s="59"/>
    </row>
    <row r="62" spans="1:12" s="4" customFormat="1" ht="43.5" customHeight="1" x14ac:dyDescent="0.25">
      <c r="A62" s="50" t="s">
        <v>93</v>
      </c>
      <c r="B62" s="62" t="s">
        <v>119</v>
      </c>
      <c r="C62" s="67" t="s">
        <v>11</v>
      </c>
      <c r="D62" s="11" t="s">
        <v>61</v>
      </c>
      <c r="E62" s="12" t="s">
        <v>3</v>
      </c>
      <c r="F62" s="15">
        <v>7.4240000000000004</v>
      </c>
      <c r="G62" s="15">
        <f>200*39.3700787402/12/F62/(22/15)</f>
        <v>60.262292350668602</v>
      </c>
      <c r="H62" s="15">
        <f>200/F62*3600/1000</f>
        <v>96.982758620689637</v>
      </c>
      <c r="I62" s="14">
        <v>50</v>
      </c>
      <c r="J62" s="12" t="s">
        <v>45</v>
      </c>
      <c r="K62" s="44" t="s">
        <v>134</v>
      </c>
      <c r="L62" s="59"/>
    </row>
    <row r="63" spans="1:12" s="4" customFormat="1" ht="70.5" customHeight="1" x14ac:dyDescent="0.25">
      <c r="A63" s="50" t="s">
        <v>93</v>
      </c>
      <c r="B63" s="61" t="s">
        <v>120</v>
      </c>
      <c r="C63" s="67" t="s">
        <v>358</v>
      </c>
      <c r="D63" s="11" t="s">
        <v>14</v>
      </c>
      <c r="E63" s="1" t="s">
        <v>15</v>
      </c>
      <c r="F63" s="29">
        <v>6.548</v>
      </c>
      <c r="G63" s="15">
        <f>200*39.3700787402/12/F63/(22/15)</f>
        <v>68.324260600391526</v>
      </c>
      <c r="H63" s="15">
        <f>200/F63*3600/1000</f>
        <v>109.95723885155772</v>
      </c>
      <c r="I63" s="28">
        <v>153</v>
      </c>
      <c r="J63" s="28" t="s">
        <v>45</v>
      </c>
      <c r="K63" s="49" t="s">
        <v>126</v>
      </c>
      <c r="L63" s="59"/>
    </row>
    <row r="64" spans="1:12" s="4" customFormat="1" ht="37.5" customHeight="1" x14ac:dyDescent="0.25">
      <c r="A64" s="50" t="s">
        <v>93</v>
      </c>
      <c r="B64" s="61" t="s">
        <v>121</v>
      </c>
      <c r="C64" s="70" t="s">
        <v>362</v>
      </c>
      <c r="D64" s="27" t="s">
        <v>81</v>
      </c>
      <c r="E64" s="28" t="s">
        <v>9</v>
      </c>
      <c r="F64" s="29">
        <v>6.6479999999999997</v>
      </c>
      <c r="G64" s="15">
        <f>200*39.3700787402/12/F64/(22/15)</f>
        <v>67.296519014946412</v>
      </c>
      <c r="H64" s="15">
        <f>200/F64*3600/1000</f>
        <v>108.30324909747293</v>
      </c>
      <c r="I64" s="28">
        <v>170</v>
      </c>
      <c r="J64" s="28" t="s">
        <v>45</v>
      </c>
      <c r="K64" s="49" t="s">
        <v>135</v>
      </c>
      <c r="L64" s="59"/>
    </row>
    <row r="65" spans="1:12" s="4" customFormat="1" ht="61.5" customHeight="1" x14ac:dyDescent="0.25">
      <c r="A65" s="50" t="s">
        <v>93</v>
      </c>
      <c r="B65" s="98" t="s">
        <v>227</v>
      </c>
      <c r="C65" s="68" t="s">
        <v>354</v>
      </c>
      <c r="D65" s="21" t="s">
        <v>60</v>
      </c>
      <c r="E65" s="19" t="s">
        <v>7</v>
      </c>
      <c r="F65" s="29">
        <v>7.7240000000000002</v>
      </c>
      <c r="G65" s="15">
        <f>200*39.3700787402/12/F65/(22/15)</f>
        <v>57.921706164081257</v>
      </c>
      <c r="H65" s="15">
        <f>200/F65*3600/1000</f>
        <v>93.215950284826505</v>
      </c>
      <c r="I65" s="28">
        <v>139</v>
      </c>
      <c r="J65" s="28" t="s">
        <v>45</v>
      </c>
      <c r="K65" s="5" t="s">
        <v>137</v>
      </c>
      <c r="L65" s="59"/>
    </row>
    <row r="66" spans="1:12" s="4" customFormat="1" ht="266.25" customHeight="1" x14ac:dyDescent="0.25">
      <c r="A66" s="50" t="s">
        <v>93</v>
      </c>
      <c r="B66" s="63" t="s">
        <v>122</v>
      </c>
      <c r="C66" s="68" t="s">
        <v>356</v>
      </c>
      <c r="D66" s="21" t="s">
        <v>12</v>
      </c>
      <c r="E66" s="19" t="s">
        <v>9</v>
      </c>
      <c r="F66" s="85">
        <v>5.22</v>
      </c>
      <c r="G66" s="64">
        <f t="shared" ref="G66" si="8">200*39.3700787402/12/F66/(22/15)</f>
        <v>85.706371343173117</v>
      </c>
      <c r="H66" s="64">
        <f t="shared" ref="H66" si="9">200/F66*3600/1000</f>
        <v>137.93103448275863</v>
      </c>
      <c r="I66" s="14">
        <v>145</v>
      </c>
      <c r="J66" s="12" t="s">
        <v>45</v>
      </c>
      <c r="K66" s="5" t="s">
        <v>138</v>
      </c>
      <c r="L66" s="59"/>
    </row>
    <row r="67" spans="1:12" s="4" customFormat="1" ht="43.5" customHeight="1" x14ac:dyDescent="0.25">
      <c r="A67" s="50" t="s">
        <v>93</v>
      </c>
      <c r="B67" s="61" t="s">
        <v>55</v>
      </c>
      <c r="C67" s="68" t="s">
        <v>349</v>
      </c>
      <c r="D67" s="8" t="s">
        <v>61</v>
      </c>
      <c r="E67" s="9" t="s">
        <v>3</v>
      </c>
      <c r="F67" s="29">
        <v>6.4160000000000004</v>
      </c>
      <c r="G67" s="15">
        <f>200*39.3700787402/12/F67/(22/15)</f>
        <v>69.729934291047954</v>
      </c>
      <c r="H67" s="15">
        <f>200/F67*3600/1000</f>
        <v>112.21945137157107</v>
      </c>
      <c r="I67" s="28">
        <v>63</v>
      </c>
      <c r="J67" s="28" t="s">
        <v>45</v>
      </c>
      <c r="K67" s="49" t="s">
        <v>125</v>
      </c>
      <c r="L67" s="59"/>
    </row>
    <row r="68" spans="1:12" s="4" customFormat="1" ht="51.75" customHeight="1" x14ac:dyDescent="0.25">
      <c r="A68" s="50" t="s">
        <v>93</v>
      </c>
      <c r="B68" s="61" t="s">
        <v>123</v>
      </c>
      <c r="C68" s="67" t="s">
        <v>351</v>
      </c>
      <c r="D68" s="11" t="s">
        <v>6</v>
      </c>
      <c r="E68" s="1" t="s">
        <v>7</v>
      </c>
      <c r="F68" s="29">
        <v>7.0759999999999996</v>
      </c>
      <c r="G68" s="15">
        <f>200*39.3700787402/12/F68/(22/15)</f>
        <v>63.226011646603119</v>
      </c>
      <c r="H68" s="15">
        <f>200/F68*3600/1000</f>
        <v>101.75240248728095</v>
      </c>
      <c r="I68" s="28">
        <v>96</v>
      </c>
      <c r="J68" s="28" t="s">
        <v>45</v>
      </c>
      <c r="K68" s="49" t="s">
        <v>143</v>
      </c>
      <c r="L68" s="59"/>
    </row>
    <row r="69" spans="1:12" s="4" customFormat="1" ht="37.5" customHeight="1" x14ac:dyDescent="0.25">
      <c r="A69" s="50" t="s">
        <v>93</v>
      </c>
      <c r="B69" s="65" t="s">
        <v>124</v>
      </c>
      <c r="C69" s="68" t="s">
        <v>79</v>
      </c>
      <c r="D69" s="21" t="s">
        <v>80</v>
      </c>
      <c r="E69" s="19" t="s">
        <v>10</v>
      </c>
      <c r="F69" s="15">
        <v>7.3220000000000001</v>
      </c>
      <c r="G69" s="15">
        <f>200*39.3700787402/12/F69/(22/15)</f>
        <v>61.101783448697581</v>
      </c>
      <c r="H69" s="15">
        <f>200/F69*3600/1000</f>
        <v>98.333788582354558</v>
      </c>
      <c r="I69" s="19">
        <v>234</v>
      </c>
      <c r="J69" s="19" t="s">
        <v>45</v>
      </c>
      <c r="K69" s="44" t="s">
        <v>142</v>
      </c>
      <c r="L69" s="59"/>
    </row>
    <row r="70" spans="1:12" ht="25.5" customHeight="1" x14ac:dyDescent="0.25">
      <c r="A70" s="30" t="s">
        <v>43</v>
      </c>
      <c r="B70" s="30"/>
      <c r="C70" s="30"/>
      <c r="D70" s="30"/>
      <c r="E70" s="30"/>
      <c r="F70" s="30"/>
      <c r="G70" s="87"/>
      <c r="H70" s="87"/>
      <c r="I70" s="30"/>
      <c r="J70" s="30"/>
      <c r="K70" s="30"/>
    </row>
    <row r="71" spans="1:12" ht="15.75" customHeight="1" x14ac:dyDescent="0.25">
      <c r="A71" s="30"/>
      <c r="B71" s="30"/>
      <c r="C71" s="30"/>
      <c r="D71" s="30"/>
      <c r="E71" s="30"/>
      <c r="F71" s="30"/>
      <c r="G71" s="87"/>
      <c r="H71" s="87"/>
      <c r="I71" s="30"/>
      <c r="J71" s="30"/>
      <c r="K71" s="30"/>
    </row>
    <row r="72" spans="1:12" ht="19.5" thickBot="1" x14ac:dyDescent="0.35">
      <c r="A72" s="168" t="s">
        <v>63</v>
      </c>
      <c r="B72" s="168"/>
      <c r="C72" s="168"/>
      <c r="D72" s="168"/>
      <c r="E72" s="168"/>
      <c r="F72" s="168"/>
      <c r="G72" s="168"/>
      <c r="H72" s="168"/>
      <c r="I72" s="168"/>
      <c r="J72" s="168"/>
      <c r="K72" s="168"/>
    </row>
    <row r="73" spans="1:12" ht="58.5" thickBot="1" x14ac:dyDescent="0.3">
      <c r="A73" s="45" t="s">
        <v>0</v>
      </c>
      <c r="B73" s="46" t="s">
        <v>76</v>
      </c>
      <c r="C73" s="66" t="s">
        <v>1</v>
      </c>
      <c r="D73" s="47" t="s">
        <v>2</v>
      </c>
      <c r="E73" s="46" t="s">
        <v>29</v>
      </c>
      <c r="F73" s="46" t="s">
        <v>64</v>
      </c>
      <c r="G73" s="86" t="s">
        <v>48</v>
      </c>
      <c r="H73" s="86" t="s">
        <v>46</v>
      </c>
      <c r="I73" s="46" t="s">
        <v>47</v>
      </c>
      <c r="J73" s="46" t="s">
        <v>65</v>
      </c>
      <c r="K73" s="48" t="s">
        <v>66</v>
      </c>
    </row>
    <row r="74" spans="1:12" ht="21.75" customHeight="1" thickBot="1" x14ac:dyDescent="0.3">
      <c r="A74" s="169" t="s">
        <v>92</v>
      </c>
      <c r="B74" s="170"/>
      <c r="C74" s="170"/>
      <c r="D74" s="170"/>
      <c r="E74" s="170"/>
      <c r="F74" s="170"/>
      <c r="G74" s="170"/>
      <c r="H74" s="170"/>
      <c r="I74" s="170"/>
      <c r="J74" s="170"/>
      <c r="K74" s="171"/>
    </row>
    <row r="75" spans="1:12" s="4" customFormat="1" ht="44.25" customHeight="1" x14ac:dyDescent="0.25">
      <c r="A75" s="50" t="s">
        <v>93</v>
      </c>
      <c r="B75" s="63" t="s">
        <v>127</v>
      </c>
      <c r="C75" s="68" t="s">
        <v>363</v>
      </c>
      <c r="D75" s="21" t="s">
        <v>18</v>
      </c>
      <c r="E75" s="19" t="s">
        <v>7</v>
      </c>
      <c r="F75" s="19">
        <v>15.654</v>
      </c>
      <c r="G75" s="15">
        <f t="shared" ref="G75:G81" si="10">200*39.3700787402/12/F75/(22/15)</f>
        <v>28.57974053988525</v>
      </c>
      <c r="H75" s="15">
        <f t="shared" ref="H75:H81" si="11">200/F75*3600/1000</f>
        <v>45.994633959371406</v>
      </c>
      <c r="I75" s="19">
        <v>184</v>
      </c>
      <c r="J75" s="19" t="s">
        <v>45</v>
      </c>
      <c r="K75" s="5" t="s">
        <v>141</v>
      </c>
      <c r="L75" s="59"/>
    </row>
    <row r="76" spans="1:12" s="4" customFormat="1" ht="46.5" customHeight="1" x14ac:dyDescent="0.25">
      <c r="A76" s="50" t="s">
        <v>93</v>
      </c>
      <c r="B76" s="63" t="s">
        <v>128</v>
      </c>
      <c r="C76" s="68" t="s">
        <v>360</v>
      </c>
      <c r="D76" s="21" t="s">
        <v>8</v>
      </c>
      <c r="E76" s="19" t="s">
        <v>9</v>
      </c>
      <c r="F76" s="19">
        <v>8.7149999999999999</v>
      </c>
      <c r="G76" s="15">
        <f>200*39.3700787402/12/F76/(22/15)</f>
        <v>51.335313644447929</v>
      </c>
      <c r="H76" s="15">
        <f>200/F76*3600/1000</f>
        <v>82.616179001721164</v>
      </c>
      <c r="I76" s="19">
        <v>230</v>
      </c>
      <c r="J76" s="19" t="s">
        <v>45</v>
      </c>
      <c r="K76" s="5" t="s">
        <v>140</v>
      </c>
      <c r="L76" s="59"/>
    </row>
    <row r="77" spans="1:12" s="4" customFormat="1" ht="45" x14ac:dyDescent="0.25">
      <c r="A77" s="50" t="s">
        <v>93</v>
      </c>
      <c r="B77" s="106" t="s">
        <v>56</v>
      </c>
      <c r="C77" s="68" t="s">
        <v>204</v>
      </c>
      <c r="D77" s="21" t="s">
        <v>17</v>
      </c>
      <c r="E77" s="19" t="s">
        <v>3</v>
      </c>
      <c r="F77" s="19">
        <v>14.545</v>
      </c>
      <c r="G77" s="15">
        <f t="shared" ref="G77" si="12">200*39.3700787402/12/F77/(22/15)</f>
        <v>30.758835229382171</v>
      </c>
      <c r="H77" s="15">
        <f t="shared" ref="H77" si="13">200/F77*3600/1000</f>
        <v>49.501546923341351</v>
      </c>
      <c r="I77" s="19">
        <v>761</v>
      </c>
      <c r="J77" s="19" t="s">
        <v>44</v>
      </c>
      <c r="K77" s="5" t="s">
        <v>132</v>
      </c>
      <c r="L77" s="59"/>
    </row>
    <row r="78" spans="1:12" s="4" customFormat="1" ht="35.25" customHeight="1" x14ac:dyDescent="0.25">
      <c r="A78" s="50" t="s">
        <v>93</v>
      </c>
      <c r="B78" s="63" t="s">
        <v>129</v>
      </c>
      <c r="C78" s="67" t="s">
        <v>352</v>
      </c>
      <c r="D78" s="21" t="s">
        <v>8</v>
      </c>
      <c r="E78" s="19" t="s">
        <v>9</v>
      </c>
      <c r="F78" s="19">
        <v>8.7490000000000006</v>
      </c>
      <c r="G78" s="15">
        <f>200*39.3700787402/12/F78/(22/15)</f>
        <v>51.135816483182495</v>
      </c>
      <c r="H78" s="15">
        <f>200/F78*3600/1000</f>
        <v>82.29511944222196</v>
      </c>
      <c r="I78" s="19">
        <v>252</v>
      </c>
      <c r="J78" s="19" t="s">
        <v>45</v>
      </c>
      <c r="K78" s="5" t="s">
        <v>140</v>
      </c>
      <c r="L78" s="59"/>
    </row>
    <row r="79" spans="1:12" ht="151.5" customHeight="1" x14ac:dyDescent="0.25">
      <c r="A79" s="50" t="s">
        <v>93</v>
      </c>
      <c r="B79" s="63" t="s">
        <v>58</v>
      </c>
      <c r="C79" s="68" t="s">
        <v>94</v>
      </c>
      <c r="D79" s="21" t="s">
        <v>95</v>
      </c>
      <c r="E79" s="19" t="s">
        <v>7</v>
      </c>
      <c r="F79" s="19">
        <v>7.9180000000000001</v>
      </c>
      <c r="G79" s="15">
        <f>200*39.3700787402/12/F79/(22/15)</f>
        <v>56.502558526315191</v>
      </c>
      <c r="H79" s="15">
        <f>200/F79*3600/1000</f>
        <v>90.932053548875984</v>
      </c>
      <c r="I79" s="19">
        <v>352</v>
      </c>
      <c r="J79" s="19" t="s">
        <v>44</v>
      </c>
      <c r="K79" s="5" t="s">
        <v>136</v>
      </c>
    </row>
    <row r="80" spans="1:12" ht="112.5" customHeight="1" x14ac:dyDescent="0.25">
      <c r="A80" s="50" t="s">
        <v>93</v>
      </c>
      <c r="B80" s="63" t="s">
        <v>130</v>
      </c>
      <c r="C80" s="68" t="s">
        <v>96</v>
      </c>
      <c r="D80" s="21" t="s">
        <v>60</v>
      </c>
      <c r="E80" s="19" t="s">
        <v>9</v>
      </c>
      <c r="F80" s="19">
        <v>9.6349999999999998</v>
      </c>
      <c r="G80" s="15">
        <f>200*39.3700787402/12/F80/(22/15)</f>
        <v>46.433550431900748</v>
      </c>
      <c r="H80" s="15">
        <f>200/F80*3600/1000</f>
        <v>74.727555786196177</v>
      </c>
      <c r="I80" s="19">
        <v>228</v>
      </c>
      <c r="J80" s="19" t="s">
        <v>45</v>
      </c>
      <c r="K80" s="5" t="s">
        <v>131</v>
      </c>
    </row>
    <row r="81" spans="1:12" s="4" customFormat="1" ht="61.5" customHeight="1" x14ac:dyDescent="0.25">
      <c r="A81" s="50" t="s">
        <v>93</v>
      </c>
      <c r="B81" s="107" t="s">
        <v>59</v>
      </c>
      <c r="C81" s="67" t="s">
        <v>353</v>
      </c>
      <c r="D81" s="21" t="s">
        <v>75</v>
      </c>
      <c r="E81" s="1" t="s">
        <v>3</v>
      </c>
      <c r="F81" s="17">
        <v>20.384</v>
      </c>
      <c r="G81" s="15">
        <f t="shared" si="10"/>
        <v>21.947962049223104</v>
      </c>
      <c r="H81" s="15">
        <f t="shared" si="11"/>
        <v>35.321821036106748</v>
      </c>
      <c r="I81" s="14">
        <v>306</v>
      </c>
      <c r="J81" s="12" t="s">
        <v>45</v>
      </c>
      <c r="K81" s="5" t="s">
        <v>139</v>
      </c>
      <c r="L81" s="59"/>
    </row>
    <row r="82" spans="1:12" s="4" customFormat="1" ht="51" customHeight="1" x14ac:dyDescent="0.25">
      <c r="A82" s="50" t="s">
        <v>93</v>
      </c>
      <c r="B82" s="94" t="s">
        <v>228</v>
      </c>
      <c r="C82" s="68" t="s">
        <v>16</v>
      </c>
      <c r="D82" s="21" t="s">
        <v>71</v>
      </c>
      <c r="E82" s="19" t="s">
        <v>3</v>
      </c>
      <c r="F82" s="19">
        <v>17.056999999999999</v>
      </c>
      <c r="G82" s="15">
        <f>200*39.3700787402/12/F82/(22/15)</f>
        <v>26.228953415686448</v>
      </c>
      <c r="H82" s="15">
        <f>200/F82*3600/1000</f>
        <v>42.21140880576889</v>
      </c>
      <c r="I82" s="19">
        <v>413</v>
      </c>
      <c r="J82" s="19" t="s">
        <v>44</v>
      </c>
      <c r="K82" s="5" t="s">
        <v>150</v>
      </c>
      <c r="L82" s="59"/>
    </row>
    <row r="83" spans="1:12" x14ac:dyDescent="0.25">
      <c r="A83" s="30" t="s">
        <v>382</v>
      </c>
    </row>
    <row r="85" spans="1:12" ht="19.5" thickBot="1" x14ac:dyDescent="0.35">
      <c r="A85" s="168" t="s">
        <v>63</v>
      </c>
      <c r="B85" s="168"/>
      <c r="C85" s="168"/>
      <c r="D85" s="168"/>
      <c r="E85" s="168"/>
      <c r="F85" s="168"/>
      <c r="G85" s="168"/>
      <c r="H85" s="168"/>
      <c r="I85" s="168"/>
      <c r="J85" s="168"/>
      <c r="K85" s="168"/>
    </row>
    <row r="86" spans="1:12" ht="58.5" thickBot="1" x14ac:dyDescent="0.3">
      <c r="A86" s="45" t="s">
        <v>0</v>
      </c>
      <c r="B86" s="46" t="s">
        <v>76</v>
      </c>
      <c r="C86" s="66" t="s">
        <v>1</v>
      </c>
      <c r="D86" s="47" t="s">
        <v>2</v>
      </c>
      <c r="E86" s="46" t="s">
        <v>29</v>
      </c>
      <c r="F86" s="46" t="s">
        <v>64</v>
      </c>
      <c r="G86" s="86" t="s">
        <v>48</v>
      </c>
      <c r="H86" s="86" t="s">
        <v>46</v>
      </c>
      <c r="I86" s="46" t="s">
        <v>47</v>
      </c>
      <c r="J86" s="46" t="s">
        <v>65</v>
      </c>
      <c r="K86" s="48" t="s">
        <v>66</v>
      </c>
    </row>
    <row r="87" spans="1:12" ht="21.75" customHeight="1" thickBot="1" x14ac:dyDescent="0.3">
      <c r="A87" s="169" t="s">
        <v>147</v>
      </c>
      <c r="B87" s="170"/>
      <c r="C87" s="170"/>
      <c r="D87" s="170"/>
      <c r="E87" s="170"/>
      <c r="F87" s="170"/>
      <c r="G87" s="170"/>
      <c r="H87" s="170"/>
      <c r="I87" s="170"/>
      <c r="J87" s="170"/>
      <c r="K87" s="171"/>
    </row>
    <row r="88" spans="1:12" s="4" customFormat="1" ht="48" customHeight="1" x14ac:dyDescent="0.25">
      <c r="A88" s="50" t="s">
        <v>93</v>
      </c>
      <c r="B88" s="94" t="s">
        <v>101</v>
      </c>
      <c r="C88" s="67" t="s">
        <v>352</v>
      </c>
      <c r="D88" s="21" t="s">
        <v>8</v>
      </c>
      <c r="E88" s="19" t="s">
        <v>9</v>
      </c>
      <c r="F88" s="19">
        <v>9.1389999999999993</v>
      </c>
      <c r="G88" s="15">
        <f>200*39.3700787402/12/F88/(22/15)</f>
        <v>48.953633702961348</v>
      </c>
      <c r="H88" s="15">
        <f>200/F88*3600/1000</f>
        <v>78.78323667797352</v>
      </c>
      <c r="I88" s="19">
        <v>506</v>
      </c>
      <c r="J88" s="19" t="s">
        <v>44</v>
      </c>
      <c r="K88" s="5" t="s">
        <v>182</v>
      </c>
      <c r="L88" s="59"/>
    </row>
    <row r="89" spans="1:12" s="4" customFormat="1" ht="49.5" customHeight="1" x14ac:dyDescent="0.25">
      <c r="A89" s="50" t="s">
        <v>93</v>
      </c>
      <c r="B89" s="98" t="s">
        <v>225</v>
      </c>
      <c r="C89" s="67" t="s">
        <v>358</v>
      </c>
      <c r="D89" s="11" t="s">
        <v>14</v>
      </c>
      <c r="E89" s="1" t="s">
        <v>15</v>
      </c>
      <c r="F89" s="28">
        <v>7.3209999999999997</v>
      </c>
      <c r="G89" s="15">
        <f>200*39.3700787402/12/F89/(22/15)</f>
        <v>61.110129546696314</v>
      </c>
      <c r="H89" s="15">
        <f>200/F89*3600/1000</f>
        <v>98.347220325092209</v>
      </c>
      <c r="I89" s="28">
        <v>445</v>
      </c>
      <c r="J89" s="28" t="s">
        <v>44</v>
      </c>
      <c r="K89" s="49" t="s">
        <v>148</v>
      </c>
      <c r="L89" s="59"/>
    </row>
    <row r="90" spans="1:12" ht="72.75" customHeight="1" x14ac:dyDescent="0.25">
      <c r="A90" s="50" t="s">
        <v>93</v>
      </c>
      <c r="B90" s="94" t="s">
        <v>103</v>
      </c>
      <c r="C90" s="68" t="s">
        <v>94</v>
      </c>
      <c r="D90" s="21" t="s">
        <v>95</v>
      </c>
      <c r="E90" s="19" t="s">
        <v>7</v>
      </c>
      <c r="F90" s="19">
        <v>7.5910000000000002</v>
      </c>
      <c r="G90" s="15">
        <f>200*39.3700787402/12/F90/(22/15)</f>
        <v>58.936537796253937</v>
      </c>
      <c r="H90" s="15">
        <f>200/F90*3600/1000</f>
        <v>94.849163483072061</v>
      </c>
      <c r="I90" s="19">
        <v>258</v>
      </c>
      <c r="J90" s="19" t="s">
        <v>45</v>
      </c>
      <c r="K90" s="5" t="s">
        <v>151</v>
      </c>
    </row>
    <row r="91" spans="1:12" s="4" customFormat="1" ht="75.75" customHeight="1" x14ac:dyDescent="0.25">
      <c r="A91" s="50" t="s">
        <v>93</v>
      </c>
      <c r="B91" s="94" t="s">
        <v>224</v>
      </c>
      <c r="C91" s="68" t="s">
        <v>356</v>
      </c>
      <c r="D91" s="21" t="s">
        <v>12</v>
      </c>
      <c r="E91" s="19" t="s">
        <v>9</v>
      </c>
      <c r="F91" s="19">
        <v>5.4370000000000003</v>
      </c>
      <c r="G91" s="15">
        <f t="shared" ref="G91" si="14">200*39.3700787402/12/F91/(22/15)</f>
        <v>82.285682989031386</v>
      </c>
      <c r="H91" s="15">
        <f t="shared" ref="H91" si="15">200/F91*3600/1000</f>
        <v>132.4259702041567</v>
      </c>
      <c r="I91" s="14">
        <v>185</v>
      </c>
      <c r="J91" s="12" t="s">
        <v>45</v>
      </c>
      <c r="K91" s="5" t="s">
        <v>145</v>
      </c>
      <c r="L91" s="59"/>
    </row>
    <row r="92" spans="1:12" s="4" customFormat="1" ht="80.25" customHeight="1" x14ac:dyDescent="0.25">
      <c r="A92" s="50" t="s">
        <v>93</v>
      </c>
      <c r="B92" s="98" t="s">
        <v>190</v>
      </c>
      <c r="C92" s="67" t="s">
        <v>350</v>
      </c>
      <c r="D92" s="21" t="s">
        <v>4</v>
      </c>
      <c r="E92" s="19" t="s">
        <v>5</v>
      </c>
      <c r="F92" s="28">
        <v>5.6520000000000001</v>
      </c>
      <c r="G92" s="15">
        <f>200*39.3700787402/12/F92/(22/15)</f>
        <v>79.155565890191738</v>
      </c>
      <c r="H92" s="15">
        <f>200/F92*3600/1000</f>
        <v>127.38853503184713</v>
      </c>
      <c r="I92" s="28">
        <v>246</v>
      </c>
      <c r="J92" s="28" t="s">
        <v>45</v>
      </c>
      <c r="K92" s="5" t="s">
        <v>149</v>
      </c>
      <c r="L92" s="59"/>
    </row>
    <row r="93" spans="1:12" s="4" customFormat="1" ht="60" x14ac:dyDescent="0.25">
      <c r="A93" s="3" t="s">
        <v>20</v>
      </c>
      <c r="B93" s="98" t="s">
        <v>226</v>
      </c>
      <c r="C93" s="67" t="s">
        <v>355</v>
      </c>
      <c r="D93" s="11" t="s">
        <v>60</v>
      </c>
      <c r="E93" s="19" t="s">
        <v>10</v>
      </c>
      <c r="F93" s="20">
        <v>8.2159999999999993</v>
      </c>
      <c r="G93" s="15">
        <f t="shared" ref="G93" si="16">200*39.3700787402/12/F93/(22/15)</f>
        <v>54.45317166642694</v>
      </c>
      <c r="H93" s="15">
        <f t="shared" ref="H93" si="17">200/F93*3600/1000</f>
        <v>87.633885102239546</v>
      </c>
      <c r="I93" s="19">
        <v>240</v>
      </c>
      <c r="J93" s="19" t="s">
        <v>45</v>
      </c>
      <c r="K93" s="5" t="s">
        <v>146</v>
      </c>
      <c r="L93" s="59"/>
    </row>
    <row r="95" spans="1:12" ht="19.5" thickBot="1" x14ac:dyDescent="0.35">
      <c r="A95" s="168" t="s">
        <v>63</v>
      </c>
      <c r="B95" s="168"/>
      <c r="C95" s="168"/>
      <c r="D95" s="168"/>
      <c r="E95" s="168"/>
      <c r="F95" s="168"/>
      <c r="G95" s="168"/>
      <c r="H95" s="168"/>
      <c r="I95" s="168"/>
      <c r="J95" s="168"/>
      <c r="K95" s="168"/>
    </row>
    <row r="96" spans="1:12" ht="58.5" thickBot="1" x14ac:dyDescent="0.3">
      <c r="A96" s="45" t="s">
        <v>0</v>
      </c>
      <c r="B96" s="46" t="s">
        <v>76</v>
      </c>
      <c r="C96" s="66" t="s">
        <v>1</v>
      </c>
      <c r="D96" s="47" t="s">
        <v>2</v>
      </c>
      <c r="E96" s="46" t="s">
        <v>29</v>
      </c>
      <c r="F96" s="46" t="s">
        <v>64</v>
      </c>
      <c r="G96" s="86" t="s">
        <v>48</v>
      </c>
      <c r="H96" s="86" t="s">
        <v>46</v>
      </c>
      <c r="I96" s="46" t="s">
        <v>47</v>
      </c>
      <c r="J96" s="46" t="s">
        <v>65</v>
      </c>
      <c r="K96" s="48" t="s">
        <v>66</v>
      </c>
    </row>
    <row r="97" spans="1:12" ht="21.75" customHeight="1" thickBot="1" x14ac:dyDescent="0.3">
      <c r="A97" s="169" t="s">
        <v>152</v>
      </c>
      <c r="B97" s="170"/>
      <c r="C97" s="170"/>
      <c r="D97" s="170"/>
      <c r="E97" s="170"/>
      <c r="F97" s="170"/>
      <c r="G97" s="170"/>
      <c r="H97" s="170"/>
      <c r="I97" s="170"/>
      <c r="J97" s="170"/>
      <c r="K97" s="171"/>
    </row>
    <row r="98" spans="1:12" s="4" customFormat="1" ht="40.5" customHeight="1" x14ac:dyDescent="0.25">
      <c r="A98" s="72" t="s">
        <v>154</v>
      </c>
      <c r="B98" s="74" t="s">
        <v>162</v>
      </c>
      <c r="C98" s="68" t="s">
        <v>361</v>
      </c>
      <c r="D98" s="21" t="s">
        <v>18</v>
      </c>
      <c r="E98" s="19" t="s">
        <v>7</v>
      </c>
      <c r="F98" s="19">
        <v>14.49</v>
      </c>
      <c r="G98" s="15">
        <f t="shared" ref="G98:G100" si="18">200*39.3700787402/12/F98/(22/15)</f>
        <v>30.875587191950565</v>
      </c>
      <c r="H98" s="15">
        <f t="shared" ref="H98:H100" si="19">200/F98*3600/1000</f>
        <v>49.689440993788821</v>
      </c>
      <c r="I98" s="19">
        <v>145</v>
      </c>
      <c r="J98" s="19" t="s">
        <v>45</v>
      </c>
      <c r="K98" s="5" t="s">
        <v>179</v>
      </c>
      <c r="L98" s="59"/>
    </row>
    <row r="99" spans="1:12" s="4" customFormat="1" ht="36.75" customHeight="1" x14ac:dyDescent="0.25">
      <c r="A99" s="72" t="s">
        <v>154</v>
      </c>
      <c r="B99" s="74" t="s">
        <v>163</v>
      </c>
      <c r="C99" s="68" t="s">
        <v>204</v>
      </c>
      <c r="D99" s="21" t="s">
        <v>17</v>
      </c>
      <c r="E99" s="19" t="s">
        <v>3</v>
      </c>
      <c r="F99" s="19">
        <v>15.692</v>
      </c>
      <c r="G99" s="15">
        <f t="shared" si="18"/>
        <v>28.510531379770821</v>
      </c>
      <c r="H99" s="15">
        <f t="shared" si="19"/>
        <v>45.883252612796326</v>
      </c>
      <c r="I99" s="19">
        <v>103</v>
      </c>
      <c r="J99" s="19" t="s">
        <v>45</v>
      </c>
      <c r="K99" s="5" t="s">
        <v>155</v>
      </c>
      <c r="L99" s="59"/>
    </row>
    <row r="100" spans="1:12" s="4" customFormat="1" ht="54.75" customHeight="1" x14ac:dyDescent="0.25">
      <c r="A100" s="72" t="s">
        <v>154</v>
      </c>
      <c r="B100" s="73" t="s">
        <v>157</v>
      </c>
      <c r="C100" s="67" t="s">
        <v>353</v>
      </c>
      <c r="D100" s="21" t="s">
        <v>181</v>
      </c>
      <c r="E100" s="1" t="s">
        <v>3</v>
      </c>
      <c r="F100" s="17">
        <v>18.323</v>
      </c>
      <c r="G100" s="15">
        <f t="shared" si="18"/>
        <v>24.416703509870853</v>
      </c>
      <c r="H100" s="15">
        <f t="shared" si="19"/>
        <v>39.294875293347154</v>
      </c>
      <c r="I100" s="14">
        <v>191</v>
      </c>
      <c r="J100" s="12" t="s">
        <v>45</v>
      </c>
      <c r="K100" s="5" t="s">
        <v>156</v>
      </c>
      <c r="L100" s="59"/>
    </row>
    <row r="101" spans="1:12" ht="80.25" customHeight="1" x14ac:dyDescent="0.25">
      <c r="A101" s="72" t="s">
        <v>154</v>
      </c>
      <c r="B101" s="74" t="s">
        <v>158</v>
      </c>
      <c r="C101" s="68" t="s">
        <v>96</v>
      </c>
      <c r="D101" s="21" t="s">
        <v>60</v>
      </c>
      <c r="E101" s="19" t="s">
        <v>9</v>
      </c>
      <c r="F101" s="19">
        <v>9.0340000000000007</v>
      </c>
      <c r="G101" s="15">
        <f>200*39.3700787402/12/F101/(22/15)</f>
        <v>49.522609963622273</v>
      </c>
      <c r="H101" s="15">
        <f>200/F101*3600/1000</f>
        <v>79.698915209209645</v>
      </c>
      <c r="I101" s="19">
        <v>33</v>
      </c>
      <c r="J101" s="19" t="s">
        <v>45</v>
      </c>
      <c r="K101" s="5" t="s">
        <v>180</v>
      </c>
    </row>
    <row r="102" spans="1:12" s="4" customFormat="1" ht="51" customHeight="1" x14ac:dyDescent="0.25">
      <c r="A102" s="72" t="s">
        <v>154</v>
      </c>
      <c r="B102" s="74" t="s">
        <v>159</v>
      </c>
      <c r="C102" s="68" t="s">
        <v>16</v>
      </c>
      <c r="D102" s="21" t="s">
        <v>71</v>
      </c>
      <c r="E102" s="19" t="s">
        <v>3</v>
      </c>
      <c r="F102" s="19">
        <v>13.875999999999999</v>
      </c>
      <c r="G102" s="15">
        <f>200*39.3700787402/12/F102/(22/15)</f>
        <v>32.241802998801077</v>
      </c>
      <c r="H102" s="15">
        <f>200/F102*3600/1000</f>
        <v>51.88815220524647</v>
      </c>
      <c r="I102" s="19">
        <v>130</v>
      </c>
      <c r="J102" s="19" t="s">
        <v>45</v>
      </c>
      <c r="K102" s="5" t="s">
        <v>160</v>
      </c>
      <c r="L102" s="59"/>
    </row>
    <row r="103" spans="1:12" s="4" customFormat="1" ht="63" customHeight="1" x14ac:dyDescent="0.25">
      <c r="A103" s="72" t="s">
        <v>154</v>
      </c>
      <c r="B103" s="73" t="s">
        <v>161</v>
      </c>
      <c r="C103" s="67" t="s">
        <v>353</v>
      </c>
      <c r="D103" s="21" t="s">
        <v>181</v>
      </c>
      <c r="E103" s="1" t="s">
        <v>3</v>
      </c>
      <c r="F103" s="17">
        <v>18.128</v>
      </c>
      <c r="G103" s="15">
        <f t="shared" ref="G103" si="20">200*39.3700787402/12/F103/(22/15)</f>
        <v>24.679350088888111</v>
      </c>
      <c r="H103" s="15">
        <f t="shared" ref="H103" si="21">200/F103*3600/1000</f>
        <v>39.717563989408646</v>
      </c>
      <c r="I103" s="14">
        <v>204</v>
      </c>
      <c r="J103" s="12" t="s">
        <v>45</v>
      </c>
      <c r="K103" s="5" t="s">
        <v>200</v>
      </c>
      <c r="L103" s="59"/>
    </row>
    <row r="104" spans="1:12" s="4" customFormat="1" ht="15.75" customHeight="1" x14ac:dyDescent="0.25">
      <c r="A104" s="100"/>
      <c r="B104" s="101"/>
      <c r="C104" s="22"/>
      <c r="D104" s="92"/>
      <c r="E104" s="93"/>
      <c r="F104" s="84"/>
      <c r="G104" s="84"/>
      <c r="H104" s="84"/>
      <c r="I104" s="93"/>
      <c r="J104" s="93"/>
      <c r="K104" s="152"/>
      <c r="L104" s="59"/>
    </row>
    <row r="105" spans="1:12" ht="19.5" thickBot="1" x14ac:dyDescent="0.35">
      <c r="A105" s="168" t="s">
        <v>63</v>
      </c>
      <c r="B105" s="168"/>
      <c r="C105" s="168"/>
      <c r="D105" s="168"/>
      <c r="E105" s="168"/>
      <c r="F105" s="168"/>
      <c r="G105" s="168"/>
      <c r="H105" s="168"/>
      <c r="I105" s="168"/>
      <c r="J105" s="168"/>
      <c r="K105" s="168"/>
    </row>
    <row r="106" spans="1:12" ht="58.5" thickBot="1" x14ac:dyDescent="0.3">
      <c r="A106" s="45" t="s">
        <v>0</v>
      </c>
      <c r="B106" s="46" t="s">
        <v>76</v>
      </c>
      <c r="C106" s="66" t="s">
        <v>1</v>
      </c>
      <c r="D106" s="47" t="s">
        <v>2</v>
      </c>
      <c r="E106" s="46" t="s">
        <v>29</v>
      </c>
      <c r="F106" s="46" t="s">
        <v>64</v>
      </c>
      <c r="G106" s="86" t="s">
        <v>48</v>
      </c>
      <c r="H106" s="86" t="s">
        <v>46</v>
      </c>
      <c r="I106" s="46" t="s">
        <v>47</v>
      </c>
      <c r="J106" s="46" t="s">
        <v>65</v>
      </c>
      <c r="K106" s="48" t="s">
        <v>66</v>
      </c>
    </row>
    <row r="107" spans="1:12" ht="21.75" customHeight="1" thickBot="1" x14ac:dyDescent="0.3">
      <c r="A107" s="169" t="s">
        <v>153</v>
      </c>
      <c r="B107" s="170"/>
      <c r="C107" s="170"/>
      <c r="D107" s="170"/>
      <c r="E107" s="170"/>
      <c r="F107" s="170"/>
      <c r="G107" s="170"/>
      <c r="H107" s="170"/>
      <c r="I107" s="170"/>
      <c r="J107" s="170"/>
      <c r="K107" s="171"/>
    </row>
    <row r="108" spans="1:12" s="4" customFormat="1" ht="64.5" customHeight="1" x14ac:dyDescent="0.25">
      <c r="A108" s="75" t="s">
        <v>154</v>
      </c>
      <c r="B108" s="76" t="s">
        <v>164</v>
      </c>
      <c r="C108" s="69" t="s">
        <v>359</v>
      </c>
      <c r="D108" s="21" t="s">
        <v>6</v>
      </c>
      <c r="E108" s="19" t="s">
        <v>7</v>
      </c>
      <c r="F108" s="19">
        <v>6.8449999999999998</v>
      </c>
      <c r="G108" s="15">
        <f t="shared" ref="G108" si="22">200*39.3700787402/12/F108/(22/15)</f>
        <v>65.359716349359203</v>
      </c>
      <c r="H108" s="15">
        <f t="shared" ref="H108" si="23">200/F108*3600/1000</f>
        <v>105.18626734842951</v>
      </c>
      <c r="I108" s="19">
        <v>186</v>
      </c>
      <c r="J108" s="19" t="s">
        <v>45</v>
      </c>
      <c r="K108" s="44" t="s">
        <v>167</v>
      </c>
      <c r="L108" s="59"/>
    </row>
    <row r="109" spans="1:12" ht="47.25" customHeight="1" x14ac:dyDescent="0.25">
      <c r="A109" s="75" t="s">
        <v>154</v>
      </c>
      <c r="B109" s="76" t="s">
        <v>124</v>
      </c>
      <c r="C109" s="67" t="s">
        <v>11</v>
      </c>
      <c r="D109" s="11" t="s">
        <v>61</v>
      </c>
      <c r="E109" s="12" t="s">
        <v>3</v>
      </c>
      <c r="F109" s="19">
        <v>7.1740000000000004</v>
      </c>
      <c r="G109" s="15">
        <f>200*39.3700787402/12/F109/(22/15)</f>
        <v>62.362316477747932</v>
      </c>
      <c r="H109" s="15">
        <f>200/F109*3600/1000</f>
        <v>100.36241984945636</v>
      </c>
      <c r="I109" s="14">
        <v>72</v>
      </c>
      <c r="J109" s="12" t="s">
        <v>45</v>
      </c>
      <c r="K109" s="44" t="s">
        <v>168</v>
      </c>
    </row>
    <row r="110" spans="1:12" ht="51.75" customHeight="1" x14ac:dyDescent="0.25">
      <c r="A110" s="75" t="s">
        <v>154</v>
      </c>
      <c r="B110" s="76" t="s">
        <v>165</v>
      </c>
      <c r="C110" s="68" t="s">
        <v>82</v>
      </c>
      <c r="D110" s="21" t="s">
        <v>80</v>
      </c>
      <c r="E110" s="19" t="s">
        <v>10</v>
      </c>
      <c r="F110" s="19">
        <v>7.9589999999999996</v>
      </c>
      <c r="G110" s="15">
        <f t="shared" ref="G110" si="24">200*39.3700787402/12/F110/(22/15)</f>
        <v>56.211491193788632</v>
      </c>
      <c r="H110" s="15">
        <f t="shared" ref="H110" si="25">200/F110*3600/1000</f>
        <v>90.463626083678861</v>
      </c>
      <c r="I110" s="19">
        <v>10</v>
      </c>
      <c r="J110" s="12" t="s">
        <v>45</v>
      </c>
      <c r="K110" s="44" t="s">
        <v>169</v>
      </c>
    </row>
    <row r="111" spans="1:12" s="4" customFormat="1" ht="52.5" customHeight="1" x14ac:dyDescent="0.25">
      <c r="A111" s="75" t="s">
        <v>154</v>
      </c>
      <c r="B111" s="76" t="s">
        <v>166</v>
      </c>
      <c r="C111" s="68" t="s">
        <v>354</v>
      </c>
      <c r="D111" s="21" t="s">
        <v>60</v>
      </c>
      <c r="E111" s="19" t="s">
        <v>7</v>
      </c>
      <c r="F111" s="19">
        <v>8.2100000000000009</v>
      </c>
      <c r="G111" s="15">
        <f>200*39.3700787402/12/F111/(22/15)</f>
        <v>54.492966919776329</v>
      </c>
      <c r="H111" s="15">
        <f>200/F111*3600/1000</f>
        <v>87.69792935444579</v>
      </c>
      <c r="I111" s="19">
        <v>72</v>
      </c>
      <c r="J111" s="19" t="s">
        <v>45</v>
      </c>
      <c r="K111" s="5" t="s">
        <v>172</v>
      </c>
      <c r="L111" s="59"/>
    </row>
    <row r="112" spans="1:12" s="4" customFormat="1" ht="41.25" customHeight="1" x14ac:dyDescent="0.25">
      <c r="A112" s="75" t="s">
        <v>154</v>
      </c>
      <c r="B112" s="77" t="s">
        <v>170</v>
      </c>
      <c r="C112" s="67" t="s">
        <v>358</v>
      </c>
      <c r="D112" s="11" t="s">
        <v>14</v>
      </c>
      <c r="E112" s="1" t="s">
        <v>15</v>
      </c>
      <c r="F112" s="28">
        <v>6.77</v>
      </c>
      <c r="G112" s="15">
        <f>200*39.3700787402/12/F112/(22/15)</f>
        <v>66.083790016449584</v>
      </c>
      <c r="H112" s="15">
        <f>200/F112*3600/1000</f>
        <v>106.35155096011817</v>
      </c>
      <c r="I112" s="28">
        <v>315</v>
      </c>
      <c r="J112" s="19" t="s">
        <v>45</v>
      </c>
      <c r="K112" s="49" t="s">
        <v>171</v>
      </c>
      <c r="L112" s="59"/>
    </row>
    <row r="113" spans="1:12" s="4" customFormat="1" ht="51.75" customHeight="1" x14ac:dyDescent="0.25">
      <c r="A113" s="75" t="s">
        <v>154</v>
      </c>
      <c r="B113" s="77" t="s">
        <v>173</v>
      </c>
      <c r="C113" s="67" t="s">
        <v>351</v>
      </c>
      <c r="D113" s="11" t="s">
        <v>6</v>
      </c>
      <c r="E113" s="1" t="s">
        <v>7</v>
      </c>
      <c r="F113" s="28">
        <v>7.3540000000000001</v>
      </c>
      <c r="G113" s="15">
        <f>200*39.3700787402/12/F113/(22/15)</f>
        <v>60.835906773370091</v>
      </c>
      <c r="H113" s="15">
        <f>200/F113*3600/1000</f>
        <v>97.905901550176765</v>
      </c>
      <c r="I113" s="28">
        <v>434</v>
      </c>
      <c r="J113" s="28" t="s">
        <v>44</v>
      </c>
      <c r="K113" s="49" t="s">
        <v>174</v>
      </c>
      <c r="L113" s="59"/>
    </row>
    <row r="114" spans="1:12" s="4" customFormat="1" ht="44.25" customHeight="1" x14ac:dyDescent="0.25">
      <c r="A114" s="75" t="s">
        <v>154</v>
      </c>
      <c r="B114" s="77" t="s">
        <v>175</v>
      </c>
      <c r="C114" s="68" t="s">
        <v>349</v>
      </c>
      <c r="D114" s="21" t="s">
        <v>61</v>
      </c>
      <c r="E114" s="19" t="s">
        <v>3</v>
      </c>
      <c r="F114" s="19">
        <v>9.8480000000000008</v>
      </c>
      <c r="G114" s="15">
        <f t="shared" ref="G114" si="26">200*39.3700787402/12/F114/(22/15)</f>
        <v>45.42925044794513</v>
      </c>
      <c r="H114" s="15">
        <f t="shared" ref="H114" si="27">200/F114*3600/1000</f>
        <v>73.111291632818848</v>
      </c>
      <c r="I114" s="19">
        <v>473</v>
      </c>
      <c r="J114" s="19" t="s">
        <v>44</v>
      </c>
      <c r="K114" s="44" t="s">
        <v>394</v>
      </c>
      <c r="L114" s="59"/>
    </row>
    <row r="115" spans="1:12" s="4" customFormat="1" ht="42" customHeight="1" x14ac:dyDescent="0.25">
      <c r="A115" s="75" t="s">
        <v>154</v>
      </c>
      <c r="B115" s="77" t="s">
        <v>176</v>
      </c>
      <c r="C115" s="68" t="s">
        <v>360</v>
      </c>
      <c r="D115" s="21" t="s">
        <v>8</v>
      </c>
      <c r="E115" s="19" t="s">
        <v>9</v>
      </c>
      <c r="F115" s="19">
        <v>8.6820000000000004</v>
      </c>
      <c r="G115" s="15">
        <f>200*39.3700787402/12/F115/(22/15)</f>
        <v>51.530437504188399</v>
      </c>
      <c r="H115" s="15">
        <f>200/F115*3600/1000</f>
        <v>82.930200414650997</v>
      </c>
      <c r="I115" s="19">
        <v>388</v>
      </c>
      <c r="J115" s="19" t="s">
        <v>44</v>
      </c>
      <c r="K115" s="5" t="s">
        <v>177</v>
      </c>
      <c r="L115" s="59"/>
    </row>
    <row r="117" spans="1:12" ht="19.5" thickBot="1" x14ac:dyDescent="0.35">
      <c r="A117" s="168" t="s">
        <v>63</v>
      </c>
      <c r="B117" s="168"/>
      <c r="C117" s="168"/>
      <c r="D117" s="168"/>
      <c r="E117" s="168"/>
      <c r="F117" s="168"/>
      <c r="G117" s="168"/>
      <c r="H117" s="168"/>
      <c r="I117" s="168"/>
      <c r="J117" s="168"/>
      <c r="K117" s="168"/>
    </row>
    <row r="118" spans="1:12" ht="58.5" thickBot="1" x14ac:dyDescent="0.3">
      <c r="A118" s="45" t="s">
        <v>0</v>
      </c>
      <c r="B118" s="46" t="s">
        <v>76</v>
      </c>
      <c r="C118" s="66" t="s">
        <v>1</v>
      </c>
      <c r="D118" s="47" t="s">
        <v>2</v>
      </c>
      <c r="E118" s="46" t="s">
        <v>29</v>
      </c>
      <c r="F118" s="46" t="s">
        <v>64</v>
      </c>
      <c r="G118" s="86" t="s">
        <v>48</v>
      </c>
      <c r="H118" s="86" t="s">
        <v>46</v>
      </c>
      <c r="I118" s="46" t="s">
        <v>47</v>
      </c>
      <c r="J118" s="46" t="s">
        <v>65</v>
      </c>
      <c r="K118" s="48" t="s">
        <v>66</v>
      </c>
    </row>
    <row r="119" spans="1:12" ht="21.75" customHeight="1" thickBot="1" x14ac:dyDescent="0.3">
      <c r="A119" s="169" t="s">
        <v>183</v>
      </c>
      <c r="B119" s="170"/>
      <c r="C119" s="170"/>
      <c r="D119" s="170"/>
      <c r="E119" s="170"/>
      <c r="F119" s="170"/>
      <c r="G119" s="170"/>
      <c r="H119" s="170"/>
      <c r="I119" s="170"/>
      <c r="J119" s="170"/>
      <c r="K119" s="171"/>
    </row>
    <row r="120" spans="1:12" s="4" customFormat="1" ht="114.75" customHeight="1" x14ac:dyDescent="0.25">
      <c r="A120" s="72" t="s">
        <v>154</v>
      </c>
      <c r="B120" s="81" t="s">
        <v>185</v>
      </c>
      <c r="C120" s="68" t="s">
        <v>356</v>
      </c>
      <c r="D120" s="21" t="s">
        <v>12</v>
      </c>
      <c r="E120" s="19" t="s">
        <v>9</v>
      </c>
      <c r="F120" s="19">
        <v>5.1719999999999997</v>
      </c>
      <c r="G120" s="15">
        <f t="shared" ref="G120" si="28">200*39.3700787402/12/F120/(22/15)</f>
        <v>86.501790102738539</v>
      </c>
      <c r="H120" s="15">
        <f t="shared" ref="H120" si="29">200/F120*3600/1000</f>
        <v>139.21113689095128</v>
      </c>
      <c r="I120" s="14">
        <v>59</v>
      </c>
      <c r="J120" s="12" t="s">
        <v>45</v>
      </c>
      <c r="K120" s="5" t="s">
        <v>184</v>
      </c>
      <c r="L120" s="59"/>
    </row>
    <row r="121" spans="1:12" ht="47.25" customHeight="1" x14ac:dyDescent="0.25">
      <c r="A121" s="75" t="s">
        <v>154</v>
      </c>
      <c r="B121" s="81" t="s">
        <v>186</v>
      </c>
      <c r="C121" s="67" t="s">
        <v>11</v>
      </c>
      <c r="D121" s="11" t="s">
        <v>61</v>
      </c>
      <c r="E121" s="12" t="s">
        <v>3</v>
      </c>
      <c r="F121" s="19">
        <v>6.94</v>
      </c>
      <c r="G121" s="15">
        <f>200*39.3700787402/12/F121/(22/15)</f>
        <v>64.465022825844912</v>
      </c>
      <c r="H121" s="15">
        <f>200/F121*3600/1000</f>
        <v>103.74639769452448</v>
      </c>
      <c r="I121" s="14">
        <v>46</v>
      </c>
      <c r="J121" s="12" t="s">
        <v>45</v>
      </c>
      <c r="K121" s="44" t="s">
        <v>194</v>
      </c>
    </row>
    <row r="122" spans="1:12" s="4" customFormat="1" ht="65.25" customHeight="1" x14ac:dyDescent="0.25">
      <c r="A122" s="75" t="s">
        <v>154</v>
      </c>
      <c r="B122" s="81" t="s">
        <v>187</v>
      </c>
      <c r="C122" s="67" t="s">
        <v>358</v>
      </c>
      <c r="D122" s="11" t="s">
        <v>14</v>
      </c>
      <c r="E122" s="1" t="s">
        <v>15</v>
      </c>
      <c r="F122" s="28">
        <v>6.3769999999999998</v>
      </c>
      <c r="G122" s="15">
        <f>200*39.3700787402/12/F122/(22/15)</f>
        <v>70.156383630447493</v>
      </c>
      <c r="H122" s="15">
        <f>200/F122*3600/1000</f>
        <v>112.90575505723695</v>
      </c>
      <c r="I122" s="28">
        <v>99</v>
      </c>
      <c r="J122" s="12" t="s">
        <v>45</v>
      </c>
      <c r="K122" s="49" t="s">
        <v>198</v>
      </c>
      <c r="L122" s="59"/>
    </row>
    <row r="123" spans="1:12" s="4" customFormat="1" ht="58.5" customHeight="1" x14ac:dyDescent="0.25">
      <c r="A123" s="75" t="s">
        <v>154</v>
      </c>
      <c r="B123" s="81" t="s">
        <v>188</v>
      </c>
      <c r="C123" s="67" t="s">
        <v>351</v>
      </c>
      <c r="D123" s="11" t="s">
        <v>6</v>
      </c>
      <c r="E123" s="1" t="s">
        <v>7</v>
      </c>
      <c r="F123" s="28">
        <v>6.9459999999999997</v>
      </c>
      <c r="G123" s="15">
        <f>200*39.3700787402/12/F123/(22/15)</f>
        <v>64.409337519631976</v>
      </c>
      <c r="H123" s="15">
        <f>200/F123*3600/1000</f>
        <v>103.65678088108264</v>
      </c>
      <c r="I123" s="28">
        <v>23</v>
      </c>
      <c r="J123" s="12" t="s">
        <v>45</v>
      </c>
      <c r="K123" s="49" t="s">
        <v>195</v>
      </c>
      <c r="L123" s="59"/>
    </row>
    <row r="124" spans="1:12" ht="83.25" customHeight="1" x14ac:dyDescent="0.25">
      <c r="A124" s="72" t="s">
        <v>154</v>
      </c>
      <c r="B124" s="81" t="s">
        <v>189</v>
      </c>
      <c r="C124" s="68" t="s">
        <v>94</v>
      </c>
      <c r="D124" s="21" t="s">
        <v>95</v>
      </c>
      <c r="E124" s="19" t="s">
        <v>7</v>
      </c>
      <c r="F124" s="19">
        <v>7.1879999999999997</v>
      </c>
      <c r="G124" s="15">
        <f>200*39.3700787402/12/F124/(22/15)</f>
        <v>62.240853980434579</v>
      </c>
      <c r="H124" s="15">
        <f>200/F124*3600/1000</f>
        <v>100.1669449081803</v>
      </c>
      <c r="I124" s="19">
        <v>181</v>
      </c>
      <c r="J124" s="12" t="s">
        <v>45</v>
      </c>
      <c r="K124" s="5" t="s">
        <v>201</v>
      </c>
    </row>
    <row r="125" spans="1:12" s="4" customFormat="1" ht="60.75" customHeight="1" x14ac:dyDescent="0.25">
      <c r="A125" s="72" t="s">
        <v>154</v>
      </c>
      <c r="B125" s="82" t="s">
        <v>190</v>
      </c>
      <c r="C125" s="67" t="s">
        <v>350</v>
      </c>
      <c r="D125" s="21" t="s">
        <v>4</v>
      </c>
      <c r="E125" s="19" t="s">
        <v>5</v>
      </c>
      <c r="F125" s="28">
        <v>5.7039999999999997</v>
      </c>
      <c r="G125" s="15">
        <f>200*39.3700787402/12/F125/(22/15)</f>
        <v>78.433951334390542</v>
      </c>
      <c r="H125" s="15">
        <f>200/F125*3600/1000</f>
        <v>126.2272089761571</v>
      </c>
      <c r="I125" s="28">
        <v>147</v>
      </c>
      <c r="J125" s="12" t="s">
        <v>45</v>
      </c>
      <c r="K125" s="5" t="s">
        <v>197</v>
      </c>
      <c r="L125" s="59"/>
    </row>
    <row r="126" spans="1:12" s="4" customFormat="1" ht="45" customHeight="1" x14ac:dyDescent="0.25">
      <c r="A126" s="72" t="s">
        <v>154</v>
      </c>
      <c r="B126" s="82" t="s">
        <v>191</v>
      </c>
      <c r="C126" s="68" t="s">
        <v>357</v>
      </c>
      <c r="D126" s="21" t="s">
        <v>13</v>
      </c>
      <c r="E126" s="19" t="s">
        <v>10</v>
      </c>
      <c r="F126" s="19">
        <v>5.8680000000000003</v>
      </c>
      <c r="G126" s="15">
        <f t="shared" ref="G126:G127" si="30">200*39.3700787402/12/F126/(22/15)</f>
        <v>76.241864078282831</v>
      </c>
      <c r="H126" s="15">
        <f t="shared" ref="H126:H127" si="31">200/F126*3600/1000</f>
        <v>122.69938650306746</v>
      </c>
      <c r="I126" s="19">
        <v>160</v>
      </c>
      <c r="J126" s="12" t="s">
        <v>45</v>
      </c>
      <c r="K126" s="44" t="s">
        <v>208</v>
      </c>
      <c r="L126" s="59"/>
    </row>
    <row r="127" spans="1:12" s="4" customFormat="1" ht="45" x14ac:dyDescent="0.25">
      <c r="A127" s="72" t="s">
        <v>154</v>
      </c>
      <c r="B127" s="82" t="s">
        <v>192</v>
      </c>
      <c r="C127" s="67" t="s">
        <v>355</v>
      </c>
      <c r="D127" s="11" t="s">
        <v>196</v>
      </c>
      <c r="E127" s="19" t="s">
        <v>10</v>
      </c>
      <c r="F127" s="20">
        <v>6.431</v>
      </c>
      <c r="G127" s="15">
        <f t="shared" si="30"/>
        <v>69.567292553469699</v>
      </c>
      <c r="H127" s="15">
        <f t="shared" si="31"/>
        <v>111.95770486705023</v>
      </c>
      <c r="I127" s="19">
        <v>158</v>
      </c>
      <c r="J127" s="12" t="s">
        <v>45</v>
      </c>
      <c r="K127" s="5" t="s">
        <v>202</v>
      </c>
      <c r="L127" s="59"/>
    </row>
    <row r="128" spans="1:12" s="4" customFormat="1" ht="52.5" customHeight="1" x14ac:dyDescent="0.25">
      <c r="A128" s="72" t="s">
        <v>154</v>
      </c>
      <c r="B128" s="82" t="s">
        <v>193</v>
      </c>
      <c r="C128" s="68" t="s">
        <v>354</v>
      </c>
      <c r="D128" s="21" t="s">
        <v>60</v>
      </c>
      <c r="E128" s="19" t="s">
        <v>7</v>
      </c>
      <c r="F128" s="19">
        <v>8.8559999999999999</v>
      </c>
      <c r="G128" s="15">
        <f>200*39.3700787402/12/F128/(22/15)</f>
        <v>50.517983108780911</v>
      </c>
      <c r="H128" s="15">
        <f>200/F128*3600/1000</f>
        <v>81.300813008130092</v>
      </c>
      <c r="I128" s="19">
        <v>123</v>
      </c>
      <c r="J128" s="12" t="s">
        <v>45</v>
      </c>
      <c r="K128" s="5" t="s">
        <v>199</v>
      </c>
      <c r="L128" s="59"/>
    </row>
    <row r="129" spans="1:12" x14ac:dyDescent="0.25">
      <c r="A129" s="30" t="s">
        <v>381</v>
      </c>
    </row>
    <row r="130" spans="1:12" x14ac:dyDescent="0.25">
      <c r="A130" s="30"/>
    </row>
    <row r="131" spans="1:12" ht="19.5" thickBot="1" x14ac:dyDescent="0.35">
      <c r="A131" s="168" t="s">
        <v>63</v>
      </c>
      <c r="B131" s="168"/>
      <c r="C131" s="168"/>
      <c r="D131" s="168"/>
      <c r="E131" s="168"/>
      <c r="F131" s="168"/>
      <c r="G131" s="168"/>
      <c r="H131" s="168"/>
      <c r="I131" s="168"/>
      <c r="J131" s="168"/>
      <c r="K131" s="168"/>
    </row>
    <row r="132" spans="1:12" ht="58.5" thickBot="1" x14ac:dyDescent="0.3">
      <c r="A132" s="45" t="s">
        <v>0</v>
      </c>
      <c r="B132" s="46" t="s">
        <v>76</v>
      </c>
      <c r="C132" s="66" t="s">
        <v>1</v>
      </c>
      <c r="D132" s="47" t="s">
        <v>2</v>
      </c>
      <c r="E132" s="46" t="s">
        <v>29</v>
      </c>
      <c r="F132" s="46" t="s">
        <v>64</v>
      </c>
      <c r="G132" s="86" t="s">
        <v>48</v>
      </c>
      <c r="H132" s="86" t="s">
        <v>46</v>
      </c>
      <c r="I132" s="46" t="s">
        <v>47</v>
      </c>
      <c r="J132" s="46" t="s">
        <v>65</v>
      </c>
      <c r="K132" s="48" t="s">
        <v>66</v>
      </c>
    </row>
    <row r="133" spans="1:12" ht="21.75" customHeight="1" thickBot="1" x14ac:dyDescent="0.3">
      <c r="A133" s="169" t="s">
        <v>203</v>
      </c>
      <c r="B133" s="170"/>
      <c r="C133" s="170"/>
      <c r="D133" s="170"/>
      <c r="E133" s="170"/>
      <c r="F133" s="170"/>
      <c r="G133" s="170"/>
      <c r="H133" s="170"/>
      <c r="I133" s="170"/>
      <c r="J133" s="170"/>
      <c r="K133" s="171"/>
    </row>
    <row r="134" spans="1:12" ht="40.5" customHeight="1" x14ac:dyDescent="0.25">
      <c r="A134" s="83" t="s">
        <v>205</v>
      </c>
      <c r="B134" s="94" t="s">
        <v>162</v>
      </c>
      <c r="C134" s="67" t="s">
        <v>11</v>
      </c>
      <c r="D134" s="11" t="s">
        <v>61</v>
      </c>
      <c r="E134" s="12" t="s">
        <v>3</v>
      </c>
      <c r="F134" s="78">
        <v>7.444</v>
      </c>
      <c r="G134" s="78">
        <f t="shared" ref="G134" si="32">200*39.3700787402/12/F134/(22/15)</f>
        <v>60.100383988630263</v>
      </c>
      <c r="H134" s="78">
        <f t="shared" ref="H134" si="33">200/F134*3600/1000</f>
        <v>96.722192369693715</v>
      </c>
      <c r="I134" s="95">
        <v>516</v>
      </c>
      <c r="J134" s="96" t="s">
        <v>44</v>
      </c>
      <c r="K134" s="44" t="s">
        <v>215</v>
      </c>
    </row>
    <row r="135" spans="1:12" s="4" customFormat="1" ht="40.5" customHeight="1" x14ac:dyDescent="0.25">
      <c r="A135" s="83" t="s">
        <v>205</v>
      </c>
      <c r="B135" s="94" t="s">
        <v>209</v>
      </c>
      <c r="C135" s="67" t="s">
        <v>352</v>
      </c>
      <c r="D135" s="21" t="s">
        <v>8</v>
      </c>
      <c r="E135" s="19" t="s">
        <v>9</v>
      </c>
      <c r="F135" s="78">
        <v>8.6120000000000001</v>
      </c>
      <c r="G135" s="78">
        <f>200*39.3700787402/12/F135/(22/15)</f>
        <v>51.949286856869911</v>
      </c>
      <c r="H135" s="78">
        <f>200/F135*3600/1000</f>
        <v>83.604273107292144</v>
      </c>
      <c r="I135" s="20">
        <v>368</v>
      </c>
      <c r="J135" s="20" t="s">
        <v>44</v>
      </c>
      <c r="K135" s="44" t="s">
        <v>222</v>
      </c>
      <c r="L135" s="59"/>
    </row>
    <row r="136" spans="1:12" s="4" customFormat="1" ht="40.5" customHeight="1" x14ac:dyDescent="0.25">
      <c r="A136" s="83" t="s">
        <v>205</v>
      </c>
      <c r="B136" s="94" t="s">
        <v>161</v>
      </c>
      <c r="C136" s="68" t="s">
        <v>349</v>
      </c>
      <c r="D136" s="8" t="s">
        <v>61</v>
      </c>
      <c r="E136" s="9" t="s">
        <v>3</v>
      </c>
      <c r="F136" s="78">
        <v>7.0720000000000001</v>
      </c>
      <c r="G136" s="78">
        <f>200*39.3700787402/12/F136/(22/15)</f>
        <v>63.261772965407765</v>
      </c>
      <c r="H136" s="78">
        <f>200/F136*3600/1000</f>
        <v>101.80995475113122</v>
      </c>
      <c r="I136" s="97">
        <v>454</v>
      </c>
      <c r="J136" s="97" t="s">
        <v>44</v>
      </c>
      <c r="K136" s="44" t="s">
        <v>215</v>
      </c>
      <c r="L136" s="59"/>
    </row>
    <row r="137" spans="1:12" s="4" customFormat="1" ht="53.25" customHeight="1" thickBot="1" x14ac:dyDescent="0.3">
      <c r="A137" s="83" t="s">
        <v>205</v>
      </c>
      <c r="B137" s="94" t="s">
        <v>210</v>
      </c>
      <c r="C137" s="68" t="s">
        <v>360</v>
      </c>
      <c r="D137" s="21" t="s">
        <v>8</v>
      </c>
      <c r="E137" s="19" t="s">
        <v>9</v>
      </c>
      <c r="F137" s="78">
        <v>7.97</v>
      </c>
      <c r="G137" s="78">
        <f>200*39.3700787402/12/F137/(22/15)</f>
        <v>56.13390946190259</v>
      </c>
      <c r="H137" s="78">
        <f>200/F137*3600/1000</f>
        <v>90.338770388958594</v>
      </c>
      <c r="I137" s="20">
        <v>454</v>
      </c>
      <c r="J137" s="20" t="s">
        <v>44</v>
      </c>
      <c r="K137" s="44" t="s">
        <v>223</v>
      </c>
      <c r="L137" s="59"/>
    </row>
    <row r="138" spans="1:12" ht="21.75" customHeight="1" thickBot="1" x14ac:dyDescent="0.3">
      <c r="A138" s="169" t="s">
        <v>206</v>
      </c>
      <c r="B138" s="170"/>
      <c r="C138" s="170"/>
      <c r="D138" s="170"/>
      <c r="E138" s="170"/>
      <c r="F138" s="170"/>
      <c r="G138" s="170"/>
      <c r="H138" s="170"/>
      <c r="I138" s="170"/>
      <c r="J138" s="170"/>
      <c r="K138" s="171"/>
    </row>
    <row r="139" spans="1:12" s="4" customFormat="1" ht="44.25" customHeight="1" x14ac:dyDescent="0.25">
      <c r="A139" s="83" t="s">
        <v>205</v>
      </c>
      <c r="B139" s="98" t="s">
        <v>211</v>
      </c>
      <c r="C139" s="68" t="s">
        <v>363</v>
      </c>
      <c r="D139" s="21" t="s">
        <v>18</v>
      </c>
      <c r="E139" s="19" t="s">
        <v>7</v>
      </c>
      <c r="F139" s="78">
        <v>10.991</v>
      </c>
      <c r="G139" s="78">
        <f>200*39.3700787402/12/F139/(22/15)</f>
        <v>40.704872933433144</v>
      </c>
      <c r="H139" s="78">
        <f>200/F139*3600/1000</f>
        <v>65.508143026112279</v>
      </c>
      <c r="I139" s="20">
        <v>337</v>
      </c>
      <c r="J139" s="20" t="s">
        <v>44</v>
      </c>
      <c r="K139" s="44" t="s">
        <v>214</v>
      </c>
      <c r="L139" s="59"/>
    </row>
    <row r="140" spans="1:12" s="4" customFormat="1" ht="36.75" customHeight="1" x14ac:dyDescent="0.25">
      <c r="A140" s="83" t="s">
        <v>205</v>
      </c>
      <c r="B140" s="98" t="s">
        <v>37</v>
      </c>
      <c r="C140" s="68" t="s">
        <v>204</v>
      </c>
      <c r="D140" s="21" t="s">
        <v>17</v>
      </c>
      <c r="E140" s="19" t="s">
        <v>3</v>
      </c>
      <c r="F140" s="78">
        <v>14.694000000000001</v>
      </c>
      <c r="G140" s="78">
        <f>200*39.3700787402/12/F140/(22/15)</f>
        <v>30.446934695206455</v>
      </c>
      <c r="H140" s="78">
        <f>200/F140*3600/1000</f>
        <v>48.999591670069414</v>
      </c>
      <c r="I140" s="20">
        <v>260</v>
      </c>
      <c r="J140" s="20" t="s">
        <v>45</v>
      </c>
      <c r="K140" s="44" t="s">
        <v>216</v>
      </c>
      <c r="L140" s="59"/>
    </row>
    <row r="141" spans="1:12" s="4" customFormat="1" ht="43.5" customHeight="1" x14ac:dyDescent="0.25">
      <c r="A141" s="83" t="s">
        <v>205</v>
      </c>
      <c r="B141" s="98" t="s">
        <v>56</v>
      </c>
      <c r="C141" s="68" t="s">
        <v>354</v>
      </c>
      <c r="D141" s="21" t="s">
        <v>60</v>
      </c>
      <c r="E141" s="19" t="s">
        <v>7</v>
      </c>
      <c r="F141" s="78">
        <v>8.7140000000000004</v>
      </c>
      <c r="G141" s="78">
        <f>200*39.3700787402/12/F141/(22/15)</f>
        <v>51.341204775231084</v>
      </c>
      <c r="H141" s="78">
        <f>200/F141*3600/1000</f>
        <v>82.625659857700242</v>
      </c>
      <c r="I141" s="20">
        <v>83</v>
      </c>
      <c r="J141" s="96" t="s">
        <v>45</v>
      </c>
      <c r="K141" s="44" t="s">
        <v>217</v>
      </c>
      <c r="L141" s="59"/>
    </row>
    <row r="142" spans="1:12" s="4" customFormat="1" ht="38.25" customHeight="1" x14ac:dyDescent="0.25">
      <c r="A142" s="90" t="s">
        <v>205</v>
      </c>
      <c r="B142" s="98" t="s">
        <v>40</v>
      </c>
      <c r="C142" s="68" t="s">
        <v>16</v>
      </c>
      <c r="D142" s="21" t="s">
        <v>71</v>
      </c>
      <c r="E142" s="19" t="s">
        <v>3</v>
      </c>
      <c r="F142" s="78">
        <v>14.72</v>
      </c>
      <c r="G142" s="78">
        <f>200*39.3700787402/12/F142/(22/15)</f>
        <v>30.393156142076336</v>
      </c>
      <c r="H142" s="78">
        <f>200/F142*3600/1000</f>
        <v>48.913043478260867</v>
      </c>
      <c r="I142" s="20">
        <v>92</v>
      </c>
      <c r="J142" s="20" t="s">
        <v>45</v>
      </c>
      <c r="K142" s="44" t="s">
        <v>218</v>
      </c>
      <c r="L142" s="59"/>
    </row>
    <row r="143" spans="1:12" s="4" customFormat="1" ht="54.75" customHeight="1" x14ac:dyDescent="0.25">
      <c r="A143" s="83" t="s">
        <v>205</v>
      </c>
      <c r="B143" s="98" t="s">
        <v>127</v>
      </c>
      <c r="C143" s="67" t="s">
        <v>353</v>
      </c>
      <c r="D143" s="21" t="s">
        <v>212</v>
      </c>
      <c r="E143" s="1" t="s">
        <v>3</v>
      </c>
      <c r="F143" s="18">
        <v>17.998000000000001</v>
      </c>
      <c r="G143" s="78">
        <f t="shared" ref="G143" si="34">200*39.3700787402/12/F143/(22/15)</f>
        <v>24.857609646147552</v>
      </c>
      <c r="H143" s="78">
        <f t="shared" ref="H143" si="35">200/F143*3600/1000</f>
        <v>40.004444938326472</v>
      </c>
      <c r="I143" s="95">
        <v>357</v>
      </c>
      <c r="J143" s="96" t="s">
        <v>44</v>
      </c>
      <c r="K143" s="44" t="s">
        <v>219</v>
      </c>
      <c r="L143" s="59"/>
    </row>
    <row r="144" spans="1:12" s="4" customFormat="1" ht="48" customHeight="1" x14ac:dyDescent="0.25">
      <c r="A144" s="83" t="s">
        <v>205</v>
      </c>
      <c r="B144" s="98" t="s">
        <v>213</v>
      </c>
      <c r="C144" s="68" t="s">
        <v>207</v>
      </c>
      <c r="D144" s="21" t="s">
        <v>8</v>
      </c>
      <c r="E144" s="19" t="s">
        <v>9</v>
      </c>
      <c r="F144" s="78">
        <v>8.6980000000000004</v>
      </c>
      <c r="G144" s="78">
        <f>200*39.3700787402/12/F144/(22/15)</f>
        <v>51.435647092591822</v>
      </c>
      <c r="H144" s="78">
        <f>200/F144*3600/1000</f>
        <v>82.777650034490676</v>
      </c>
      <c r="I144" s="20">
        <v>159</v>
      </c>
      <c r="J144" s="20" t="s">
        <v>45</v>
      </c>
      <c r="K144" s="44" t="s">
        <v>221</v>
      </c>
      <c r="L144" s="59"/>
    </row>
    <row r="145" spans="1:12" s="4" customFormat="1" ht="95.25" customHeight="1" x14ac:dyDescent="0.25">
      <c r="A145" s="83" t="s">
        <v>205</v>
      </c>
      <c r="B145" s="98" t="s">
        <v>58</v>
      </c>
      <c r="C145" s="68" t="s">
        <v>363</v>
      </c>
      <c r="D145" s="21" t="s">
        <v>18</v>
      </c>
      <c r="E145" s="19" t="s">
        <v>7</v>
      </c>
      <c r="F145" s="78">
        <v>11.997</v>
      </c>
      <c r="G145" s="78">
        <f>200*39.3700787402/12/F145/(22/15)</f>
        <v>37.29159443288853</v>
      </c>
      <c r="H145" s="78">
        <f>200/F145*3600/1000</f>
        <v>60.015003750937744</v>
      </c>
      <c r="I145" s="20">
        <v>196</v>
      </c>
      <c r="J145" s="20" t="s">
        <v>45</v>
      </c>
      <c r="K145" s="44" t="s">
        <v>220</v>
      </c>
      <c r="L145" s="59"/>
    </row>
    <row r="146" spans="1:12" s="4" customFormat="1" ht="33.75" customHeight="1" x14ac:dyDescent="0.25">
      <c r="A146" s="83" t="s">
        <v>205</v>
      </c>
      <c r="B146" s="94" t="s">
        <v>130</v>
      </c>
      <c r="C146" s="68" t="s">
        <v>356</v>
      </c>
      <c r="D146" s="21" t="s">
        <v>12</v>
      </c>
      <c r="E146" s="19" t="s">
        <v>9</v>
      </c>
      <c r="F146" s="20">
        <v>9.2319999999999993</v>
      </c>
      <c r="G146" s="78">
        <f t="shared" ref="G146" si="36">200*39.3700787402/12/F146/(22/15)</f>
        <v>48.460491595684978</v>
      </c>
      <c r="H146" s="78">
        <f t="shared" ref="H146" si="37">200/F146*3600/1000</f>
        <v>77.989601386481809</v>
      </c>
      <c r="I146" s="95" t="s">
        <v>378</v>
      </c>
      <c r="J146" s="96" t="s">
        <v>378</v>
      </c>
      <c r="K146" s="102" t="s">
        <v>379</v>
      </c>
      <c r="L146" s="59"/>
    </row>
    <row r="147" spans="1:12" s="4" customFormat="1" ht="33.75" customHeight="1" x14ac:dyDescent="0.25">
      <c r="A147" s="30" t="s">
        <v>229</v>
      </c>
      <c r="B147" s="99"/>
      <c r="C147" s="22"/>
      <c r="D147" s="92"/>
      <c r="E147" s="93"/>
      <c r="F147" s="103"/>
      <c r="G147" s="104"/>
      <c r="H147" s="104"/>
      <c r="I147" s="103"/>
      <c r="J147" s="103"/>
      <c r="K147" s="105"/>
      <c r="L147" s="59"/>
    </row>
    <row r="148" spans="1:12" ht="19.5" thickBot="1" x14ac:dyDescent="0.35">
      <c r="A148" s="168" t="s">
        <v>63</v>
      </c>
      <c r="B148" s="168"/>
      <c r="C148" s="168"/>
      <c r="D148" s="168"/>
      <c r="E148" s="168"/>
      <c r="F148" s="168"/>
      <c r="G148" s="168"/>
      <c r="H148" s="168"/>
      <c r="I148" s="168"/>
      <c r="J148" s="168"/>
      <c r="K148" s="168"/>
    </row>
    <row r="149" spans="1:12" ht="58.5" thickBot="1" x14ac:dyDescent="0.3">
      <c r="A149" s="45" t="s">
        <v>0</v>
      </c>
      <c r="B149" s="46" t="s">
        <v>76</v>
      </c>
      <c r="C149" s="66" t="s">
        <v>1</v>
      </c>
      <c r="D149" s="47" t="s">
        <v>2</v>
      </c>
      <c r="E149" s="46" t="s">
        <v>29</v>
      </c>
      <c r="F149" s="46" t="s">
        <v>64</v>
      </c>
      <c r="G149" s="86" t="s">
        <v>48</v>
      </c>
      <c r="H149" s="86" t="s">
        <v>46</v>
      </c>
      <c r="I149" s="46" t="s">
        <v>47</v>
      </c>
      <c r="J149" s="46" t="s">
        <v>65</v>
      </c>
      <c r="K149" s="48" t="s">
        <v>66</v>
      </c>
    </row>
    <row r="150" spans="1:12" ht="21.75" customHeight="1" thickBot="1" x14ac:dyDescent="0.3">
      <c r="A150" s="169" t="s">
        <v>251</v>
      </c>
      <c r="B150" s="170"/>
      <c r="C150" s="170"/>
      <c r="D150" s="170"/>
      <c r="E150" s="170"/>
      <c r="F150" s="170"/>
      <c r="G150" s="170"/>
      <c r="H150" s="170"/>
      <c r="I150" s="170"/>
      <c r="J150" s="170"/>
      <c r="K150" s="171"/>
    </row>
    <row r="151" spans="1:12" s="4" customFormat="1" ht="93.75" customHeight="1" x14ac:dyDescent="0.25">
      <c r="A151" s="83" t="s">
        <v>205</v>
      </c>
      <c r="B151" s="110" t="s">
        <v>230</v>
      </c>
      <c r="C151" s="68" t="s">
        <v>350</v>
      </c>
      <c r="D151" s="21" t="s">
        <v>4</v>
      </c>
      <c r="E151" s="19" t="s">
        <v>5</v>
      </c>
      <c r="F151" s="18">
        <v>5.5919999999999996</v>
      </c>
      <c r="G151" s="78">
        <f t="shared" ref="G151" si="38">200*39.3700787402/12/F151/(22/15)</f>
        <v>80.004874537082202</v>
      </c>
      <c r="H151" s="78">
        <f t="shared" ref="H151" si="39">200/F151*3600/1000</f>
        <v>128.75536480686696</v>
      </c>
      <c r="I151" s="97">
        <v>180</v>
      </c>
      <c r="J151" s="97" t="s">
        <v>45</v>
      </c>
      <c r="K151" s="44" t="s">
        <v>245</v>
      </c>
      <c r="L151" s="59"/>
    </row>
    <row r="152" spans="1:12" s="4" customFormat="1" ht="74.25" customHeight="1" x14ac:dyDescent="0.25">
      <c r="A152" s="75" t="s">
        <v>205</v>
      </c>
      <c r="B152" s="111" t="s">
        <v>231</v>
      </c>
      <c r="C152" s="68" t="s">
        <v>359</v>
      </c>
      <c r="D152" s="21" t="s">
        <v>6</v>
      </c>
      <c r="E152" s="19" t="s">
        <v>7</v>
      </c>
      <c r="F152" s="18">
        <v>6.6070000000000002</v>
      </c>
      <c r="G152" s="78">
        <f>200*39.3700787402/12/F152/(22/15)</f>
        <v>67.714130227238343</v>
      </c>
      <c r="H152" s="78">
        <f>200/F152*3600/1000</f>
        <v>108.97532919630694</v>
      </c>
      <c r="I152" s="97">
        <v>293</v>
      </c>
      <c r="J152" s="97" t="s">
        <v>45</v>
      </c>
      <c r="K152" s="44" t="s">
        <v>247</v>
      </c>
      <c r="L152" s="59"/>
    </row>
    <row r="153" spans="1:12" ht="95.25" customHeight="1" x14ac:dyDescent="0.25">
      <c r="A153" s="75" t="s">
        <v>205</v>
      </c>
      <c r="B153" s="110" t="s">
        <v>232</v>
      </c>
      <c r="C153" s="67" t="s">
        <v>11</v>
      </c>
      <c r="D153" s="11" t="s">
        <v>61</v>
      </c>
      <c r="E153" s="12" t="s">
        <v>3</v>
      </c>
      <c r="F153" s="78">
        <v>6.3369999999999997</v>
      </c>
      <c r="G153" s="78">
        <f t="shared" ref="G153" si="40">200*39.3700787402/12/F153/(22/15)</f>
        <v>70.599220200625481</v>
      </c>
      <c r="H153" s="78">
        <f t="shared" ref="H153" si="41">200/F153*3600/1000</f>
        <v>113.61843143443269</v>
      </c>
      <c r="I153" s="95">
        <v>258</v>
      </c>
      <c r="J153" s="97" t="s">
        <v>45</v>
      </c>
      <c r="K153" s="44" t="s">
        <v>248</v>
      </c>
    </row>
    <row r="154" spans="1:12" ht="123" customHeight="1" x14ac:dyDescent="0.25">
      <c r="A154" s="72" t="s">
        <v>205</v>
      </c>
      <c r="B154" s="110" t="s">
        <v>233</v>
      </c>
      <c r="C154" s="68" t="s">
        <v>364</v>
      </c>
      <c r="D154" s="21" t="s">
        <v>95</v>
      </c>
      <c r="E154" s="19" t="s">
        <v>7</v>
      </c>
      <c r="F154" s="18">
        <v>6.8230000000000004</v>
      </c>
      <c r="G154" s="78">
        <f>200*39.3700787402/12/F154/(22/15)</f>
        <v>65.570461440915096</v>
      </c>
      <c r="H154" s="78">
        <f>200/F154*3600/1000</f>
        <v>105.52542869705407</v>
      </c>
      <c r="I154" s="97">
        <v>318</v>
      </c>
      <c r="J154" s="97" t="s">
        <v>45</v>
      </c>
      <c r="K154" s="44" t="s">
        <v>249</v>
      </c>
    </row>
    <row r="155" spans="1:12" s="4" customFormat="1" ht="48.75" customHeight="1" x14ac:dyDescent="0.25">
      <c r="A155" s="72" t="s">
        <v>205</v>
      </c>
      <c r="B155" s="112" t="s">
        <v>234</v>
      </c>
      <c r="C155" s="68" t="s">
        <v>357</v>
      </c>
      <c r="D155" s="21" t="s">
        <v>13</v>
      </c>
      <c r="E155" s="19" t="s">
        <v>10</v>
      </c>
      <c r="F155" s="18">
        <v>5.8490000000000002</v>
      </c>
      <c r="G155" s="78">
        <f>200*39.3700787402/12/F155/(22/15)</f>
        <v>76.489529562551496</v>
      </c>
      <c r="H155" s="78">
        <f>200/F155*3600/1000</f>
        <v>123.09796546418193</v>
      </c>
      <c r="I155" s="97">
        <v>291</v>
      </c>
      <c r="J155" s="97" t="s">
        <v>45</v>
      </c>
      <c r="K155" s="44" t="s">
        <v>244</v>
      </c>
      <c r="L155" s="59"/>
    </row>
    <row r="156" spans="1:12" s="4" customFormat="1" ht="48.75" customHeight="1" x14ac:dyDescent="0.25">
      <c r="A156" s="72" t="s">
        <v>205</v>
      </c>
      <c r="B156" s="112" t="s">
        <v>235</v>
      </c>
      <c r="C156" s="67" t="s">
        <v>355</v>
      </c>
      <c r="D156" s="11" t="s">
        <v>196</v>
      </c>
      <c r="E156" s="19" t="s">
        <v>10</v>
      </c>
      <c r="F156" s="18">
        <v>6.423</v>
      </c>
      <c r="G156" s="78">
        <f>200*39.3700787402/12/F156/(22/15)</f>
        <v>69.653940278898276</v>
      </c>
      <c r="H156" s="78">
        <f>200/F156*3600/1000</f>
        <v>112.0971508640822</v>
      </c>
      <c r="I156" s="97">
        <v>350</v>
      </c>
      <c r="J156" s="97" t="s">
        <v>44</v>
      </c>
      <c r="K156" s="44" t="s">
        <v>238</v>
      </c>
      <c r="L156" s="59"/>
    </row>
    <row r="157" spans="1:12" s="4" customFormat="1" ht="78" customHeight="1" x14ac:dyDescent="0.25">
      <c r="A157" s="83" t="s">
        <v>205</v>
      </c>
      <c r="B157" s="110" t="s">
        <v>236</v>
      </c>
      <c r="C157" s="68" t="s">
        <v>360</v>
      </c>
      <c r="D157" s="21" t="s">
        <v>8</v>
      </c>
      <c r="E157" s="19" t="s">
        <v>9</v>
      </c>
      <c r="F157" s="78">
        <v>7.9390000000000001</v>
      </c>
      <c r="G157" s="78">
        <f>200*39.3700787402/12/F157/(22/15)</f>
        <v>56.353099686530257</v>
      </c>
      <c r="H157" s="78">
        <f>200/F157*3600/1000</f>
        <v>90.691522861821383</v>
      </c>
      <c r="I157" s="20">
        <v>304</v>
      </c>
      <c r="J157" s="20" t="s">
        <v>45</v>
      </c>
      <c r="K157" s="44" t="s">
        <v>237</v>
      </c>
      <c r="L157" s="59"/>
    </row>
    <row r="158" spans="1:12" s="4" customFormat="1" ht="81.75" customHeight="1" x14ac:dyDescent="0.25">
      <c r="A158" s="72" t="s">
        <v>205</v>
      </c>
      <c r="B158" s="112" t="s">
        <v>239</v>
      </c>
      <c r="C158" s="68" t="s">
        <v>354</v>
      </c>
      <c r="D158" s="21" t="s">
        <v>60</v>
      </c>
      <c r="E158" s="19" t="s">
        <v>7</v>
      </c>
      <c r="F158" s="18">
        <v>8.2810000000000006</v>
      </c>
      <c r="G158" s="78">
        <f>200*39.3700787402/12/F158/(22/15)</f>
        <v>54.025752736549165</v>
      </c>
      <c r="H158" s="78">
        <f>200/F158*3600/1000</f>
        <v>86.946021011955082</v>
      </c>
      <c r="I158" s="97">
        <v>308</v>
      </c>
      <c r="J158" s="97" t="s">
        <v>45</v>
      </c>
      <c r="K158" s="44" t="s">
        <v>240</v>
      </c>
      <c r="L158" s="59"/>
    </row>
    <row r="159" spans="1:12" s="4" customFormat="1" ht="20.25" customHeight="1" x14ac:dyDescent="0.25">
      <c r="A159" s="100"/>
      <c r="B159" s="153"/>
      <c r="C159" s="22"/>
      <c r="D159" s="92"/>
      <c r="E159" s="93"/>
      <c r="F159" s="104"/>
      <c r="G159" s="104"/>
      <c r="H159" s="104"/>
      <c r="I159" s="103"/>
      <c r="J159" s="103"/>
      <c r="K159" s="154"/>
      <c r="L159" s="59"/>
    </row>
    <row r="160" spans="1:12" ht="19.5" thickBot="1" x14ac:dyDescent="0.35">
      <c r="A160" s="168" t="s">
        <v>63</v>
      </c>
      <c r="B160" s="168"/>
      <c r="C160" s="168"/>
      <c r="D160" s="168"/>
      <c r="E160" s="168"/>
      <c r="F160" s="168"/>
      <c r="G160" s="168"/>
      <c r="H160" s="168"/>
      <c r="I160" s="168"/>
      <c r="J160" s="168"/>
      <c r="K160" s="168"/>
    </row>
    <row r="161" spans="1:12" ht="58.5" thickBot="1" x14ac:dyDescent="0.3">
      <c r="A161" s="45" t="s">
        <v>0</v>
      </c>
      <c r="B161" s="46" t="s">
        <v>76</v>
      </c>
      <c r="C161" s="66" t="s">
        <v>1</v>
      </c>
      <c r="D161" s="47" t="s">
        <v>2</v>
      </c>
      <c r="E161" s="46" t="s">
        <v>29</v>
      </c>
      <c r="F161" s="46" t="s">
        <v>64</v>
      </c>
      <c r="G161" s="86" t="s">
        <v>48</v>
      </c>
      <c r="H161" s="86" t="s">
        <v>46</v>
      </c>
      <c r="I161" s="46" t="s">
        <v>47</v>
      </c>
      <c r="J161" s="46" t="s">
        <v>65</v>
      </c>
      <c r="K161" s="48" t="s">
        <v>66</v>
      </c>
    </row>
    <row r="162" spans="1:12" ht="21.75" customHeight="1" thickBot="1" x14ac:dyDescent="0.3">
      <c r="A162" s="169" t="s">
        <v>250</v>
      </c>
      <c r="B162" s="170"/>
      <c r="C162" s="170"/>
      <c r="D162" s="170"/>
      <c r="E162" s="170"/>
      <c r="F162" s="170"/>
      <c r="G162" s="170"/>
      <c r="H162" s="170"/>
      <c r="I162" s="170"/>
      <c r="J162" s="170"/>
      <c r="K162" s="171"/>
    </row>
    <row r="163" spans="1:12" s="4" customFormat="1" ht="150" customHeight="1" x14ac:dyDescent="0.25">
      <c r="A163" s="91" t="s">
        <v>205</v>
      </c>
      <c r="B163" s="110" t="s">
        <v>241</v>
      </c>
      <c r="C163" s="68" t="s">
        <v>356</v>
      </c>
      <c r="D163" s="21" t="s">
        <v>12</v>
      </c>
      <c r="E163" s="19" t="s">
        <v>9</v>
      </c>
      <c r="F163" s="18">
        <v>5.1630000000000003</v>
      </c>
      <c r="G163" s="113">
        <f t="shared" ref="G163" si="42">200*39.3700787402/12/F163/(22/15)</f>
        <v>86.652577650854866</v>
      </c>
      <c r="H163" s="113">
        <f t="shared" ref="H163" si="43">200/F163*3600/1000</f>
        <v>139.45380592678674</v>
      </c>
      <c r="I163" s="97">
        <v>266</v>
      </c>
      <c r="J163" s="97" t="s">
        <v>45</v>
      </c>
      <c r="K163" s="44" t="s">
        <v>252</v>
      </c>
      <c r="L163" s="59"/>
    </row>
    <row r="164" spans="1:12" s="4" customFormat="1" ht="99.75" customHeight="1" x14ac:dyDescent="0.25">
      <c r="A164" s="75" t="s">
        <v>205</v>
      </c>
      <c r="B164" s="110" t="s">
        <v>242</v>
      </c>
      <c r="C164" s="67" t="s">
        <v>358</v>
      </c>
      <c r="D164" s="11" t="s">
        <v>14</v>
      </c>
      <c r="E164" s="1" t="s">
        <v>15</v>
      </c>
      <c r="F164" s="18">
        <v>6.1970000000000001</v>
      </c>
      <c r="G164" s="78">
        <f t="shared" ref="G164:G165" si="44">200*39.3700787402/12/F164/(22/15)</f>
        <v>72.194167889521324</v>
      </c>
      <c r="H164" s="78">
        <f t="shared" ref="H164:H165" si="45">200/F164*3600/1000</f>
        <v>116.18525092786832</v>
      </c>
      <c r="I164" s="97">
        <v>249</v>
      </c>
      <c r="J164" s="97" t="s">
        <v>45</v>
      </c>
      <c r="K164" s="44" t="s">
        <v>246</v>
      </c>
      <c r="L164" s="59"/>
    </row>
    <row r="165" spans="1:12" s="4" customFormat="1" ht="156.75" customHeight="1" x14ac:dyDescent="0.25">
      <c r="A165" s="83" t="s">
        <v>205</v>
      </c>
      <c r="B165" s="110" t="s">
        <v>224</v>
      </c>
      <c r="C165" s="68" t="s">
        <v>349</v>
      </c>
      <c r="D165" s="8" t="s">
        <v>61</v>
      </c>
      <c r="E165" s="9" t="s">
        <v>3</v>
      </c>
      <c r="F165" s="18">
        <v>5.9630000000000001</v>
      </c>
      <c r="G165" s="78">
        <f t="shared" si="44"/>
        <v>75.027210868918942</v>
      </c>
      <c r="H165" s="78">
        <f t="shared" si="45"/>
        <v>120.74459164849907</v>
      </c>
      <c r="I165" s="97">
        <v>232</v>
      </c>
      <c r="J165" s="97" t="s">
        <v>45</v>
      </c>
      <c r="K165" s="44" t="s">
        <v>254</v>
      </c>
      <c r="L165" s="59"/>
    </row>
    <row r="166" spans="1:12" s="4" customFormat="1" ht="98.25" customHeight="1" x14ac:dyDescent="0.25">
      <c r="A166" s="83" t="s">
        <v>205</v>
      </c>
      <c r="B166" s="110" t="s">
        <v>243</v>
      </c>
      <c r="C166" s="68" t="s">
        <v>207</v>
      </c>
      <c r="D166" s="21" t="s">
        <v>8</v>
      </c>
      <c r="E166" s="19" t="s">
        <v>9</v>
      </c>
      <c r="F166" s="78">
        <v>8.0749999999999993</v>
      </c>
      <c r="G166" s="78">
        <f>200*39.3700787402/12/F166/(22/15)</f>
        <v>55.403994849704489</v>
      </c>
      <c r="H166" s="78">
        <f>200/F166*3600/1000</f>
        <v>89.164086687306508</v>
      </c>
      <c r="I166" s="20">
        <v>226</v>
      </c>
      <c r="J166" s="20" t="s">
        <v>45</v>
      </c>
      <c r="K166" s="44" t="s">
        <v>253</v>
      </c>
      <c r="L166" s="59"/>
    </row>
    <row r="167" spans="1:12" x14ac:dyDescent="0.25">
      <c r="A167" t="s">
        <v>229</v>
      </c>
    </row>
  </sheetData>
  <mergeCells count="27">
    <mergeCell ref="A160:K160"/>
    <mergeCell ref="A162:K162"/>
    <mergeCell ref="A148:K148"/>
    <mergeCell ref="A150:K150"/>
    <mergeCell ref="A44:K44"/>
    <mergeCell ref="A58:K58"/>
    <mergeCell ref="A60:K60"/>
    <mergeCell ref="A74:K74"/>
    <mergeCell ref="A72:K72"/>
    <mergeCell ref="A138:K138"/>
    <mergeCell ref="A85:K85"/>
    <mergeCell ref="A87:K87"/>
    <mergeCell ref="A131:K131"/>
    <mergeCell ref="A133:K133"/>
    <mergeCell ref="A119:K119"/>
    <mergeCell ref="A117:K117"/>
    <mergeCell ref="A105:K105"/>
    <mergeCell ref="A95:K95"/>
    <mergeCell ref="A97:K97"/>
    <mergeCell ref="A107:K107"/>
    <mergeCell ref="A1:K1"/>
    <mergeCell ref="A20:K20"/>
    <mergeCell ref="A38:K38"/>
    <mergeCell ref="A40:K40"/>
    <mergeCell ref="A3:K3"/>
    <mergeCell ref="A22:K22"/>
    <mergeCell ref="A30:K30"/>
  </mergeCells>
  <pageMargins left="0.7" right="0.7" top="0.5" bottom="0.5" header="0.3" footer="0.3"/>
  <pageSetup scale="68" fitToHeight="0" orientation="landscape" r:id="rId1"/>
  <rowBreaks count="11" manualBreakCount="11">
    <brk id="19" max="16383" man="1"/>
    <brk id="37" max="16383" man="1"/>
    <brk id="57" max="16383" man="1"/>
    <brk id="71" max="16383" man="1"/>
    <brk id="84" max="16383" man="1"/>
    <brk id="94" max="16383" man="1"/>
    <brk id="104" max="16383" man="1"/>
    <brk id="116" max="16383" man="1"/>
    <brk id="130" max="16383" man="1"/>
    <brk id="147" max="16383" man="1"/>
    <brk id="1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SORTED RUNS</vt:lpstr>
      <vt:lpstr>LIST OF RUNS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CCB</cp:lastModifiedBy>
  <cp:lastPrinted>2015-09-30T16:27:11Z</cp:lastPrinted>
  <dcterms:created xsi:type="dcterms:W3CDTF">2015-09-16T01:00:18Z</dcterms:created>
  <dcterms:modified xsi:type="dcterms:W3CDTF">2015-09-30T16:41:23Z</dcterms:modified>
</cp:coreProperties>
</file>